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525" windowWidth="19440" windowHeight="10170" activeTab="1"/>
  </bookViews>
  <sheets>
    <sheet name="Приложение 5" sheetId="1" r:id="rId1"/>
    <sheet name="Приложение 6" sheetId="2" r:id="rId2"/>
  </sheets>
  <definedNames>
    <definedName name="_xlnm.Print_Area" localSheetId="1">'Приложение 6'!$A$1:$E$115</definedName>
  </definedNames>
  <calcPr calcId="144525"/>
</workbook>
</file>

<file path=xl/calcChain.xml><?xml version="1.0" encoding="utf-8"?>
<calcChain xmlns="http://schemas.openxmlformats.org/spreadsheetml/2006/main">
  <c r="E86" i="2" l="1"/>
  <c r="D86" i="2"/>
  <c r="E87" i="2"/>
  <c r="D87" i="2"/>
  <c r="E88" i="2"/>
  <c r="D88" i="2"/>
  <c r="E89" i="2"/>
  <c r="D89" i="2"/>
  <c r="E115" i="2"/>
  <c r="E38" i="2"/>
  <c r="E37" i="2" s="1"/>
  <c r="E36" i="2" s="1"/>
  <c r="D36" i="2"/>
  <c r="D38" i="2"/>
  <c r="D37" i="2" s="1"/>
  <c r="E113" i="2"/>
  <c r="E46" i="2"/>
  <c r="E44" i="2"/>
  <c r="D46" i="2"/>
  <c r="D44" i="2"/>
  <c r="E79" i="2"/>
  <c r="E80" i="2"/>
  <c r="E81" i="2" s="1"/>
  <c r="E82" i="2" s="1"/>
  <c r="E83" i="2" s="1"/>
  <c r="D81" i="2"/>
  <c r="E46" i="1"/>
  <c r="E44" i="1"/>
  <c r="D91" i="2" l="1"/>
  <c r="E33" i="2"/>
  <c r="E32" i="2" s="1"/>
  <c r="E28" i="2"/>
  <c r="E27" i="2" s="1"/>
  <c r="E24" i="2"/>
  <c r="E23" i="2" s="1"/>
  <c r="E19" i="2"/>
  <c r="E18" i="2" s="1"/>
  <c r="D84" i="2"/>
  <c r="D79" i="2"/>
  <c r="E84" i="2"/>
  <c r="E79" i="1"/>
  <c r="E80" i="1" s="1"/>
  <c r="E81" i="1" s="1"/>
  <c r="E82" i="1" s="1"/>
  <c r="E84" i="1"/>
  <c r="E83" i="1" s="1"/>
  <c r="E22" i="2" l="1"/>
  <c r="D80" i="2"/>
  <c r="D82" i="2" s="1"/>
  <c r="D83" i="2" s="1"/>
  <c r="D106" i="2" l="1"/>
  <c r="E96" i="1"/>
  <c r="E97" i="1" s="1"/>
  <c r="E33" i="1"/>
  <c r="E32" i="1" s="1"/>
  <c r="E28" i="1"/>
  <c r="E27" i="1" s="1"/>
  <c r="E24" i="1"/>
  <c r="E23" i="1" s="1"/>
  <c r="E19" i="1"/>
  <c r="E18" i="1" s="1"/>
  <c r="E17" i="1" s="1"/>
  <c r="E22" i="1" l="1"/>
  <c r="E105" i="1"/>
  <c r="E90" i="1"/>
  <c r="E111" i="2" l="1"/>
  <c r="E107" i="2" s="1"/>
  <c r="E109" i="2" s="1"/>
  <c r="E108" i="2"/>
  <c r="E106" i="2"/>
  <c r="E103" i="2"/>
  <c r="E102" i="2"/>
  <c r="E101" i="2" s="1"/>
  <c r="E99" i="2"/>
  <c r="E98" i="2" s="1"/>
  <c r="E97" i="2" s="1"/>
  <c r="E94" i="2"/>
  <c r="E91" i="2"/>
  <c r="E90" i="2" s="1"/>
  <c r="D111" i="2"/>
  <c r="D107" i="2" s="1"/>
  <c r="D109" i="2" s="1"/>
  <c r="D110" i="2"/>
  <c r="D108" i="2"/>
  <c r="D113" i="2"/>
  <c r="D103" i="2"/>
  <c r="D102" i="2"/>
  <c r="D101" i="2" s="1"/>
  <c r="D99" i="2"/>
  <c r="D98" i="2" s="1"/>
  <c r="D97" i="2" s="1"/>
  <c r="D94" i="2"/>
  <c r="D90" i="2"/>
  <c r="D77" i="2"/>
  <c r="D76" i="2" s="1"/>
  <c r="D75" i="2" s="1"/>
  <c r="D74" i="2" s="1"/>
  <c r="D73" i="2" s="1"/>
  <c r="D72" i="2"/>
  <c r="D63" i="2"/>
  <c r="D62" i="2" s="1"/>
  <c r="D61" i="2" s="1"/>
  <c r="D60" i="2" s="1"/>
  <c r="D59" i="2" s="1"/>
  <c r="D58" i="2" s="1"/>
  <c r="D56" i="2"/>
  <c r="D55" i="2" s="1"/>
  <c r="D54" i="2" s="1"/>
  <c r="D53" i="2" s="1"/>
  <c r="D52" i="2" s="1"/>
  <c r="D51" i="2" s="1"/>
  <c r="D49" i="2"/>
  <c r="D48" i="2" s="1"/>
  <c r="D47" i="2" s="1"/>
  <c r="D45" i="2"/>
  <c r="D33" i="2"/>
  <c r="D32" i="2" s="1"/>
  <c r="D28" i="2"/>
  <c r="D27" i="2" s="1"/>
  <c r="D24" i="2"/>
  <c r="D23" i="2" s="1"/>
  <c r="D19" i="2"/>
  <c r="D18" i="2" s="1"/>
  <c r="D17" i="2" s="1"/>
  <c r="E77" i="2"/>
  <c r="E76" i="2" s="1"/>
  <c r="E75" i="2" s="1"/>
  <c r="E74" i="2" s="1"/>
  <c r="E73" i="2" s="1"/>
  <c r="E72" i="2"/>
  <c r="E63" i="2"/>
  <c r="E62" i="2" s="1"/>
  <c r="E61" i="2" s="1"/>
  <c r="E60" i="2" s="1"/>
  <c r="E59" i="2" s="1"/>
  <c r="E58" i="2" s="1"/>
  <c r="E56" i="2"/>
  <c r="E55" i="2" s="1"/>
  <c r="E54" i="2" s="1"/>
  <c r="E53" i="2" s="1"/>
  <c r="E52" i="2" s="1"/>
  <c r="E51" i="2" s="1"/>
  <c r="E49" i="2"/>
  <c r="E48" i="2" s="1"/>
  <c r="E45" i="2"/>
  <c r="E17" i="2"/>
  <c r="E45" i="1"/>
  <c r="E110" i="1"/>
  <c r="E108" i="1"/>
  <c r="E115" i="1" s="1"/>
  <c r="E113" i="1"/>
  <c r="E109" i="1" s="1"/>
  <c r="E111" i="1" s="1"/>
  <c r="E104" i="1"/>
  <c r="E103" i="1" s="1"/>
  <c r="E101" i="1"/>
  <c r="E100" i="1" s="1"/>
  <c r="E99" i="1" s="1"/>
  <c r="E93" i="1"/>
  <c r="E92" i="1" s="1"/>
  <c r="E72" i="1"/>
  <c r="E77" i="1"/>
  <c r="E76" i="1" s="1"/>
  <c r="E75" i="1" s="1"/>
  <c r="E74" i="1" s="1"/>
  <c r="E73" i="1" s="1"/>
  <c r="E63" i="1"/>
  <c r="E62" i="1" s="1"/>
  <c r="E61" i="1" s="1"/>
  <c r="E60" i="1" s="1"/>
  <c r="E59" i="1" s="1"/>
  <c r="E58" i="1" s="1"/>
  <c r="E56" i="1"/>
  <c r="E55" i="1" s="1"/>
  <c r="E54" i="1" s="1"/>
  <c r="E53" i="1" s="1"/>
  <c r="E52" i="1" s="1"/>
  <c r="E51" i="1" s="1"/>
  <c r="E49" i="1"/>
  <c r="E48" i="1" s="1"/>
  <c r="E38" i="1"/>
  <c r="E36" i="1" s="1"/>
  <c r="E14" i="1" s="1"/>
  <c r="E110" i="2" l="1"/>
  <c r="E112" i="1"/>
  <c r="E86" i="1"/>
  <c r="E87" i="1" s="1"/>
  <c r="E88" i="1" s="1"/>
  <c r="E89" i="1" s="1"/>
  <c r="D22" i="2"/>
  <c r="E47" i="1"/>
  <c r="E37" i="1"/>
  <c r="E14" i="2"/>
  <c r="E114" i="2" s="1"/>
  <c r="E47" i="2"/>
  <c r="D14" i="2" l="1"/>
  <c r="E116" i="1"/>
  <c r="E15" i="1"/>
  <c r="E16" i="1" s="1"/>
  <c r="D15" i="2" l="1"/>
  <c r="D16" i="2" s="1"/>
  <c r="E15" i="2"/>
  <c r="E16" i="2" s="1"/>
  <c r="E117" i="1"/>
  <c r="D114" i="2" l="1"/>
  <c r="D115" i="2" l="1"/>
</calcChain>
</file>

<file path=xl/sharedStrings.xml><?xml version="1.0" encoding="utf-8"?>
<sst xmlns="http://schemas.openxmlformats.org/spreadsheetml/2006/main" count="539" uniqueCount="112">
  <si>
    <t>Наименования</t>
  </si>
  <si>
    <t>ЦСР</t>
  </si>
  <si>
    <t>ВР</t>
  </si>
  <si>
    <t>Сумма (руб.)</t>
  </si>
  <si>
    <t>Муниципальная программа "Совершенствование деятельности органов местного самоуправления муниципального района Иглинский район Республики Башкортостан"</t>
  </si>
  <si>
    <t>0100000000</t>
  </si>
  <si>
    <t>Подпрограмма "Развитие муниципальной службы в органах местного самоуправления муниципального района Иглинский район Республики Башкортостан"</t>
  </si>
  <si>
    <t>0110000000</t>
  </si>
  <si>
    <t>Основное мероприятие "Содержание аппаратов органов местного самоуправления"</t>
  </si>
  <si>
    <t>0110200000</t>
  </si>
  <si>
    <t>Глава муниципального образования</t>
  </si>
  <si>
    <t>0110202030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</si>
  <si>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</si>
  <si>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</si>
  <si>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</si>
  <si>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</si>
  <si>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Текущие</t>
  </si>
  <si>
    <t>121</t>
  </si>
  <si>
    <t>129</t>
  </si>
  <si>
    <t>Аппараты органов государственной власти Республики Башкортостан</t>
  </si>
  <si>
    <t>0110202040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</si>
  <si>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</si>
  <si>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</si>
  <si>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</si>
  <si>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</si>
  <si>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242</t>
  </si>
  <si>
    <t>244</t>
  </si>
  <si>
    <t>247</t>
  </si>
  <si>
    <t>Иные бюджетные ассигнования</t>
  </si>
  <si>
    <t>800</t>
  </si>
  <si>
    <t>Уплата налогов, сборов и иных платежей</t>
  </si>
  <si>
    <t>850</t>
  </si>
  <si>
    <t>851</t>
  </si>
  <si>
    <t>852</t>
  </si>
  <si>
    <t>Субвенции на осуществление первичного воинского учета на территориях, где отсутствуют военные комиссариаты</t>
  </si>
  <si>
    <t>0110251180</t>
  </si>
  <si>
    <t>Муниципальная 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</si>
  <si>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0400000000</t>
  </si>
  <si>
    <t>Подпрограмма "Комплексное развитие систем транспортной инфраструктуры на территории муниципального района Иглинский район Республики Башкортостан"</t>
  </si>
  <si>
    <t>0410000000</t>
  </si>
  <si>
    <t>Основное мероприятие "Содержание автомобильных дорог общего пользования и сооружений на них"</t>
  </si>
  <si>
    <t>0410100000</t>
  </si>
  <si>
    <t>Дорожное хозяйство</t>
  </si>
  <si>
    <t>0410103150</t>
  </si>
  <si>
    <t>Муниципальная программа "Развитие культуры и искусства в муниципальном районе Иглинский район Республики Башкортостан"</t>
  </si>
  <si>
    <t>0800000000</t>
  </si>
  <si>
    <t>Подпрограмма "Развитие культурно-досуговой деятельности в муниципальном районе Иглинский район"</t>
  </si>
  <si>
    <t>0810000000</t>
  </si>
  <si>
    <t>Основное мероприятие "Содержание клубной сети муниципального района Иглинский район"</t>
  </si>
  <si>
    <t>0810100000</t>
  </si>
  <si>
    <t>Мероприятия в сфере культуры, кинематографии</t>
  </si>
  <si>
    <t>0810145870</t>
  </si>
  <si>
    <t>Муниципальная программа "Развитие физической культуры и спорта в муниципальном районе Иглинский район Республики Башкортостан"</t>
  </si>
  <si>
    <t>1100000000</t>
  </si>
  <si>
    <t>Подпрограмма "Развитие физической культуры и спорта в муниципальном районе Иглинский район Республики Башкортостан"</t>
  </si>
  <si>
    <t>1110000000</t>
  </si>
  <si>
    <t>Основное мероприятие "Участие в спортивных мероприятиях"</t>
  </si>
  <si>
    <t>1110100000</t>
  </si>
  <si>
    <t>Реализация планов официальных физкультурных мероприятий</t>
  </si>
  <si>
    <t>1110141870</t>
  </si>
  <si>
    <t>Муниципальная программа "Комплексное развитие систем коммунальной инфраструктуры муниципального района Иглинский район"</t>
  </si>
  <si>
    <t>1700000000</t>
  </si>
  <si>
    <t>Подпрограмма "Комплексное развитие систем коммунальной инфраструктуры муниципального района Иглинский район"</t>
  </si>
  <si>
    <t>1710000000</t>
  </si>
  <si>
    <t>Основное мероприятие "Комплексное развитие систем коммунальной инфраструктуры муниципального района Иглинский район"</t>
  </si>
  <si>
    <t>1710100000</t>
  </si>
  <si>
    <t>Мероприятия в области коммунального хозяйства</t>
  </si>
  <si>
    <t>1710103560</t>
  </si>
  <si>
    <t>Муниципальная программа "Обеспечение первичных мер пожарной безопасности на территорииях сельских поселений муниципального района Иглинский район Республики Башкортостан"</t>
  </si>
  <si>
    <t>1800000000</t>
  </si>
  <si>
    <t>Подпрограмма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</si>
  <si>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1810000000</t>
  </si>
  <si>
    <t>Основное мероприятие "Обеспечение первичных мер пожарной безопасности на территориях сельских поселений муниципального района Иглинский район Республики Башкортостан"</t>
  </si>
  <si>
    <t>1810100000</t>
  </si>
  <si>
    <t>Мероприятия по развитию инфраструктуры объектов противопожарной службы</t>
  </si>
  <si>
    <t>1810124300</t>
  </si>
  <si>
    <t>2600000000</t>
  </si>
  <si>
    <t>Подпрограмма "Благоустройство территорий сельских поселений муниципального района Иглинский район Республики Башкортостан"</t>
  </si>
  <si>
    <t>2610000000</t>
  </si>
  <si>
    <t>Основное мероприятие "Благоустройство территорий сельских поселений муниципального района Иглинский район Республики Башкортостан"</t>
  </si>
  <si>
    <t>2610100000</t>
  </si>
  <si>
    <t>Мероприятия по благоустройству территорий населенных пунктов</t>
  </si>
  <si>
    <t>2610106050</t>
  </si>
  <si>
    <t>Мероприятия в области экологии и природопользования</t>
  </si>
  <si>
    <t>2610141200</t>
  </si>
  <si>
    <t>Иные межбюджетные трансферты на финансирование мероприятий по благоустройству территорий населенных пунктов, коммунальному хозяйству, обеспечению мер пожарной безопасности, осуществлению дорожной деятельности и охране окружающей среды в границах сельских поселений</t>
  </si>
  <si>
    <t>2610174040</t>
  </si>
  <si>
    <t>Непрограммные расходы</t>
  </si>
  <si>
    <t>9900000000</t>
  </si>
  <si>
    <t>9910000000</t>
  </si>
  <si>
    <t>9910100000</t>
  </si>
  <si>
    <t>Мероприятия в области строительства, архитектуры и градостроительства</t>
  </si>
  <si>
    <t>9910103380</t>
  </si>
  <si>
    <t>Итого по непрограммным расходам</t>
  </si>
  <si>
    <t>Итого по муниципальным программам</t>
  </si>
  <si>
    <t>Итого</t>
  </si>
  <si>
    <t>2023г.</t>
  </si>
  <si>
    <t>2024г.</t>
  </si>
  <si>
    <t>2022г.</t>
  </si>
  <si>
    <t>Муниципальная программа "По проведению капитального ремонта многоквартирных домов в муниципальном районе Иглинский район Республики Башкортостан"</t>
  </si>
  <si>
    <t>2000000000</t>
  </si>
  <si>
    <t>Подпрограмма "Проведение капитального ремонта многоквартирных домов в муниципальном районе Иглинский район Республики Башкортостан"</t>
  </si>
  <si>
    <t>2010000000</t>
  </si>
  <si>
    <t>Основное мероприятие "Проведение капитального ремонта многоквартирных домов в муниципальном районе Иглинский район Республики Башкортостан"</t>
  </si>
  <si>
    <t>2010100000</t>
  </si>
  <si>
    <t>Уплата взносов на капитальный ремонт в отношении помещений, находящихся в государственной или муниципальной собственности</t>
  </si>
  <si>
    <t>2010103610</t>
  </si>
  <si>
    <t xml:space="preserve"> 
Распределение бюджетных ассигнований 
сельского поселения Калтымановский  сельсовет муниципального района Иглинский район Республики Башкортостан на 2022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
</t>
  </si>
  <si>
    <t>Муниципальная программа "Развитие объектов внешнего благоустройства территорий населенных пунктов муниципального района Иглинский район"</t>
  </si>
  <si>
    <t xml:space="preserve">
Распределение бюджетных ассигнований 
сельского поселения Калтымановский  сельсовет муниципального района Иглинский район Республики Башкортостан на 2023 и 2024 год по целевым статьям (муниципальным программам сельского поселения и непрограммным направлениям деятельности), группам видов  расходов классификации расходов бюджета
</t>
  </si>
  <si>
    <t xml:space="preserve">Приложение №5
к решению Совета сельского поселения Калтымановский сельсовет муниципального района Иглинский район Республики Башкортостан от «_27__» _____декабря____________ 2021 г. № _259_____
 «О бюджете сельского поселения  Калтымановский сельсовет муниципального района Иглинский район Республики Башкортостан на 2022 год и плановый период 2023 и 2024 годов»
</t>
  </si>
  <si>
    <t xml:space="preserve">Приложение №6
к решению Совета сельского поселения Калтымановский сельсовет муниципального района Иглинский район Республики Башкортостан от «27___» ______декабря___________ 2021 г. № __259____
 «О бюджете сельского поселения  Калтымановский сельсовет муниципального района Иглинский район Республики Башкортостан на 2022 год и плановый период 2023 и 2024 годов»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</si>
</sst>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[Red]\-#,##0.00\ "/>
  </numFmts>
  <fonts count="9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indexed="8"/>
      <name val="Calibri"/>
      <family val="2"/>
      <scheme val="minor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1">
    <xf numFmtId="0" fontId="0" fillId="0" borderId="0" xfId="0"/>
    <xf numFmtId="0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vertical="center"/>
    </xf>
    <xf numFmtId="0" fontId="4" fillId="0" borderId="0" xfId="0" applyNumberFormat="1" applyFont="1" applyBorder="1" applyAlignment="1"/>
    <xf numFmtId="0" fontId="1" fillId="0" borderId="0" xfId="0" applyNumberFormat="1" applyFont="1" applyBorder="1" applyAlignment="1">
      <alignment horizontal="left" wrapText="1"/>
    </xf>
    <xf numFmtId="0" fontId="2" fillId="0" borderId="5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/>
    <xf numFmtId="0" fontId="2" fillId="0" borderId="17" xfId="0" applyNumberFormat="1" applyFont="1" applyBorder="1" applyAlignment="1">
      <alignment vertical="center" wrapText="1"/>
    </xf>
    <xf numFmtId="0" fontId="1" fillId="0" borderId="16" xfId="0" applyNumberFormat="1" applyFont="1" applyBorder="1" applyAlignment="1">
      <alignment vertical="center" wrapText="1"/>
    </xf>
    <xf numFmtId="0" fontId="2" fillId="0" borderId="16" xfId="0" applyNumberFormat="1" applyFont="1" applyBorder="1" applyAlignment="1">
      <alignment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164" fontId="2" fillId="0" borderId="20" xfId="0" applyNumberFormat="1" applyFont="1" applyBorder="1" applyAlignment="1">
      <alignment horizontal="right" vertical="center"/>
    </xf>
    <xf numFmtId="164" fontId="1" fillId="0" borderId="21" xfId="0" applyNumberFormat="1" applyFont="1" applyBorder="1" applyAlignment="1">
      <alignment horizontal="right" vertical="center"/>
    </xf>
    <xf numFmtId="164" fontId="1" fillId="0" borderId="21" xfId="0" applyNumberFormat="1" applyFont="1" applyFill="1" applyBorder="1" applyAlignment="1">
      <alignment horizontal="right" vertical="center"/>
    </xf>
    <xf numFmtId="164" fontId="2" fillId="0" borderId="21" xfId="0" applyNumberFormat="1" applyFont="1" applyFill="1" applyBorder="1" applyAlignment="1">
      <alignment horizontal="right" vertical="center"/>
    </xf>
    <xf numFmtId="164" fontId="2" fillId="0" borderId="21" xfId="0" applyNumberFormat="1" applyFont="1" applyBorder="1" applyAlignment="1">
      <alignment horizontal="right" vertical="center"/>
    </xf>
    <xf numFmtId="164" fontId="5" fillId="0" borderId="21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0" fontId="6" fillId="0" borderId="2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/>
    <xf numFmtId="0" fontId="2" fillId="0" borderId="26" xfId="0" applyNumberFormat="1" applyFont="1" applyBorder="1" applyAlignment="1">
      <alignment horizontal="center" vertical="center" wrapText="1"/>
    </xf>
    <xf numFmtId="0" fontId="6" fillId="0" borderId="28" xfId="0" applyNumberFormat="1" applyFont="1" applyBorder="1" applyAlignment="1">
      <alignment horizontal="center" vertical="center" wrapText="1"/>
    </xf>
    <xf numFmtId="0" fontId="2" fillId="0" borderId="28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right" vertical="center"/>
    </xf>
    <xf numFmtId="164" fontId="1" fillId="0" borderId="32" xfId="0" applyNumberFormat="1" applyFont="1" applyBorder="1" applyAlignment="1">
      <alignment horizontal="right" vertical="center"/>
    </xf>
    <xf numFmtId="164" fontId="1" fillId="0" borderId="32" xfId="0" applyNumberFormat="1" applyFont="1" applyFill="1" applyBorder="1" applyAlignment="1">
      <alignment horizontal="right" vertical="center"/>
    </xf>
    <xf numFmtId="164" fontId="1" fillId="0" borderId="33" xfId="0" applyNumberFormat="1" applyFont="1" applyFill="1" applyBorder="1" applyAlignment="1">
      <alignment horizontal="right" vertical="center"/>
    </xf>
    <xf numFmtId="164" fontId="1" fillId="0" borderId="33" xfId="0" applyNumberFormat="1" applyFont="1" applyBorder="1" applyAlignment="1">
      <alignment horizontal="right" vertical="center"/>
    </xf>
    <xf numFmtId="164" fontId="2" fillId="0" borderId="33" xfId="0" applyNumberFormat="1" applyFont="1" applyFill="1" applyBorder="1" applyAlignment="1">
      <alignment horizontal="right" vertical="center"/>
    </xf>
    <xf numFmtId="164" fontId="2" fillId="0" borderId="33" xfId="0" applyNumberFormat="1" applyFont="1" applyBorder="1" applyAlignment="1">
      <alignment horizontal="right" vertical="center"/>
    </xf>
    <xf numFmtId="164" fontId="5" fillId="0" borderId="33" xfId="0" applyNumberFormat="1" applyFont="1" applyBorder="1" applyAlignment="1">
      <alignment horizontal="right" vertical="center"/>
    </xf>
    <xf numFmtId="164" fontId="2" fillId="0" borderId="28" xfId="0" applyNumberFormat="1" applyFont="1" applyBorder="1" applyAlignment="1">
      <alignment horizontal="right" vertical="center"/>
    </xf>
    <xf numFmtId="164" fontId="2" fillId="0" borderId="38" xfId="0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43" fontId="2" fillId="0" borderId="2" xfId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/>
    </xf>
    <xf numFmtId="0" fontId="0" fillId="0" borderId="1" xfId="0" applyBorder="1"/>
    <xf numFmtId="43" fontId="5" fillId="0" borderId="1" xfId="1" applyFont="1" applyBorder="1" applyAlignment="1">
      <alignment horizontal="center" vertical="center" wrapText="1"/>
    </xf>
    <xf numFmtId="164" fontId="6" fillId="0" borderId="33" xfId="0" applyNumberFormat="1" applyFont="1" applyFill="1" applyBorder="1" applyAlignment="1">
      <alignment horizontal="right" vertical="center"/>
    </xf>
    <xf numFmtId="0" fontId="6" fillId="0" borderId="16" xfId="0" applyNumberFormat="1" applyFont="1" applyBorder="1" applyAlignment="1">
      <alignment vertical="center" wrapText="1"/>
    </xf>
    <xf numFmtId="43" fontId="6" fillId="0" borderId="1" xfId="1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21" xfId="0" applyNumberFormat="1" applyFont="1" applyFill="1" applyBorder="1" applyAlignment="1">
      <alignment horizontal="right" vertical="center"/>
    </xf>
    <xf numFmtId="0" fontId="2" fillId="0" borderId="12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right" vertical="center"/>
    </xf>
    <xf numFmtId="164" fontId="2" fillId="0" borderId="14" xfId="0" applyNumberFormat="1" applyFont="1" applyBorder="1" applyAlignment="1">
      <alignment horizontal="right" vertical="center"/>
    </xf>
    <xf numFmtId="0" fontId="2" fillId="0" borderId="45" xfId="0" applyNumberFormat="1" applyFont="1" applyBorder="1" applyAlignment="1">
      <alignment horizontal="center" vertical="center" wrapText="1"/>
    </xf>
    <xf numFmtId="164" fontId="2" fillId="0" borderId="45" xfId="0" applyNumberFormat="1" applyFont="1" applyBorder="1" applyAlignment="1">
      <alignment horizontal="right" vertical="center"/>
    </xf>
    <xf numFmtId="164" fontId="1" fillId="0" borderId="46" xfId="0" applyNumberFormat="1" applyFont="1" applyBorder="1" applyAlignment="1">
      <alignment horizontal="right" vertical="center"/>
    </xf>
    <xf numFmtId="164" fontId="1" fillId="0" borderId="46" xfId="0" applyNumberFormat="1" applyFont="1" applyFill="1" applyBorder="1" applyAlignment="1">
      <alignment horizontal="right" vertical="center"/>
    </xf>
    <xf numFmtId="164" fontId="2" fillId="0" borderId="46" xfId="0" applyNumberFormat="1" applyFont="1" applyFill="1" applyBorder="1" applyAlignment="1">
      <alignment horizontal="right" vertical="center"/>
    </xf>
    <xf numFmtId="43" fontId="6" fillId="0" borderId="46" xfId="1" applyFont="1" applyBorder="1" applyAlignment="1">
      <alignment horizontal="center" vertical="center" wrapText="1"/>
    </xf>
    <xf numFmtId="43" fontId="5" fillId="0" borderId="46" xfId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vertical="center" wrapText="1"/>
    </xf>
    <xf numFmtId="0" fontId="1" fillId="0" borderId="48" xfId="0" applyNumberFormat="1" applyFont="1" applyBorder="1" applyAlignment="1">
      <alignment horizontal="center" vertical="center"/>
    </xf>
    <xf numFmtId="0" fontId="1" fillId="0" borderId="49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right" vertical="center"/>
    </xf>
    <xf numFmtId="164" fontId="1" fillId="0" borderId="5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right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7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1" fillId="0" borderId="3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1" fillId="0" borderId="34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6" fillId="0" borderId="31" xfId="0" applyNumberFormat="1" applyFont="1" applyBorder="1" applyAlignment="1">
      <alignment horizontal="left" vertical="center" wrapText="1"/>
    </xf>
    <xf numFmtId="0" fontId="2" fillId="0" borderId="39" xfId="0" applyNumberFormat="1" applyFont="1" applyBorder="1" applyAlignment="1">
      <alignment horizontal="left" vertical="center" wrapText="1"/>
    </xf>
    <xf numFmtId="0" fontId="1" fillId="0" borderId="39" xfId="0" applyNumberFormat="1" applyFont="1" applyBorder="1" applyAlignment="1">
      <alignment horizontal="left" vertical="center" wrapText="1"/>
    </xf>
    <xf numFmtId="0" fontId="2" fillId="0" borderId="36" xfId="0" applyNumberFormat="1" applyFont="1" applyBorder="1" applyAlignment="1">
      <alignment horizontal="left" vertical="center" wrapText="1"/>
    </xf>
    <xf numFmtId="0" fontId="2" fillId="0" borderId="37" xfId="0" applyNumberFormat="1" applyFont="1" applyBorder="1" applyAlignment="1">
      <alignment horizontal="left" vertical="center" wrapText="1"/>
    </xf>
    <xf numFmtId="0" fontId="2" fillId="0" borderId="37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wrapText="1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2" fillId="0" borderId="35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0" fillId="0" borderId="0" xfId="0" applyAlignment="1">
      <alignment horizontal="right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42" xfId="0" applyNumberFormat="1" applyFont="1" applyBorder="1" applyAlignment="1">
      <alignment horizontal="left" vertical="center" wrapText="1"/>
    </xf>
    <xf numFmtId="0" fontId="2" fillId="0" borderId="43" xfId="0" applyNumberFormat="1" applyFont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5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right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9"/>
  <sheetViews>
    <sheetView zoomScale="115" zoomScaleNormal="115" workbookViewId="0">
      <selection activeCell="B1" sqref="B1:E7"/>
    </sheetView>
  </sheetViews>
  <sheetFormatPr defaultRowHeight="15" x14ac:dyDescent="0.25"/>
  <cols>
    <col min="1" max="1" width="20" customWidth="1"/>
    <col min="2" max="2" width="27.7109375" customWidth="1"/>
    <col min="3" max="3" width="16.42578125" customWidth="1"/>
    <col min="4" max="4" width="9.42578125" customWidth="1"/>
    <col min="5" max="5" width="13.5703125" customWidth="1"/>
  </cols>
  <sheetData>
    <row r="1" spans="1:5" x14ac:dyDescent="0.25">
      <c r="B1" s="99" t="s">
        <v>110</v>
      </c>
      <c r="C1" s="100"/>
      <c r="D1" s="100"/>
      <c r="E1" s="100"/>
    </row>
    <row r="2" spans="1:5" x14ac:dyDescent="0.25">
      <c r="B2" s="100"/>
      <c r="C2" s="100"/>
      <c r="D2" s="100"/>
      <c r="E2" s="100"/>
    </row>
    <row r="3" spans="1:5" x14ac:dyDescent="0.25">
      <c r="B3" s="100"/>
      <c r="C3" s="100"/>
      <c r="D3" s="100"/>
      <c r="E3" s="100"/>
    </row>
    <row r="4" spans="1:5" x14ac:dyDescent="0.25">
      <c r="B4" s="100"/>
      <c r="C4" s="100"/>
      <c r="D4" s="100"/>
      <c r="E4" s="100"/>
    </row>
    <row r="5" spans="1:5" x14ac:dyDescent="0.25">
      <c r="B5" s="100"/>
      <c r="C5" s="100"/>
      <c r="D5" s="100"/>
      <c r="E5" s="100"/>
    </row>
    <row r="6" spans="1:5" x14ac:dyDescent="0.25">
      <c r="B6" s="100"/>
      <c r="C6" s="100"/>
      <c r="D6" s="100"/>
      <c r="E6" s="100"/>
    </row>
    <row r="7" spans="1:5" ht="16.5" customHeight="1" x14ac:dyDescent="0.25">
      <c r="B7" s="100"/>
      <c r="C7" s="100"/>
      <c r="D7" s="100"/>
      <c r="E7" s="100"/>
    </row>
    <row r="9" spans="1:5" ht="71.25" customHeight="1" x14ac:dyDescent="0.25">
      <c r="A9" s="74" t="s">
        <v>107</v>
      </c>
      <c r="B9" s="74"/>
      <c r="C9" s="74"/>
      <c r="D9" s="74"/>
      <c r="E9" s="74"/>
    </row>
    <row r="10" spans="1:5" ht="15.75" thickBot="1" x14ac:dyDescent="0.3">
      <c r="A10" s="75"/>
      <c r="B10" s="75"/>
      <c r="C10" s="75"/>
      <c r="D10" s="75"/>
      <c r="E10" s="75"/>
    </row>
    <row r="11" spans="1:5" ht="15" customHeight="1" thickBot="1" x14ac:dyDescent="0.3">
      <c r="A11" s="76" t="s">
        <v>0</v>
      </c>
      <c r="B11" s="77"/>
      <c r="C11" s="77" t="s">
        <v>1</v>
      </c>
      <c r="D11" s="77" t="s">
        <v>2</v>
      </c>
      <c r="E11" s="34" t="s">
        <v>3</v>
      </c>
    </row>
    <row r="12" spans="1:5" ht="51" customHeight="1" thickBot="1" x14ac:dyDescent="0.3">
      <c r="A12" s="78"/>
      <c r="B12" s="79"/>
      <c r="C12" s="79"/>
      <c r="D12" s="79"/>
      <c r="E12" s="35" t="s">
        <v>98</v>
      </c>
    </row>
    <row r="13" spans="1:5" ht="15.95" customHeight="1" thickBot="1" x14ac:dyDescent="0.3">
      <c r="A13" s="80">
        <v>1</v>
      </c>
      <c r="B13" s="81"/>
      <c r="C13" s="32">
        <v>2</v>
      </c>
      <c r="D13" s="32">
        <v>3</v>
      </c>
      <c r="E13" s="36">
        <v>4</v>
      </c>
    </row>
    <row r="14" spans="1:5" ht="45.75" customHeight="1" x14ac:dyDescent="0.25">
      <c r="A14" s="82" t="s">
        <v>4</v>
      </c>
      <c r="B14" s="83"/>
      <c r="C14" s="6" t="s">
        <v>5</v>
      </c>
      <c r="D14" s="6"/>
      <c r="E14" s="37">
        <f>E17+E22+E36</f>
        <v>4831690</v>
      </c>
    </row>
    <row r="15" spans="1:5" ht="34.5" customHeight="1" x14ac:dyDescent="0.25">
      <c r="A15" s="84" t="s">
        <v>6</v>
      </c>
      <c r="B15" s="85"/>
      <c r="C15" s="1" t="s">
        <v>7</v>
      </c>
      <c r="D15" s="1"/>
      <c r="E15" s="38">
        <f>E14</f>
        <v>4831690</v>
      </c>
    </row>
    <row r="16" spans="1:5" ht="23.25" customHeight="1" x14ac:dyDescent="0.25">
      <c r="A16" s="84" t="s">
        <v>8</v>
      </c>
      <c r="B16" s="85"/>
      <c r="C16" s="1" t="s">
        <v>9</v>
      </c>
      <c r="D16" s="3"/>
      <c r="E16" s="38">
        <f>E15</f>
        <v>4831690</v>
      </c>
    </row>
    <row r="17" spans="1:5" ht="15" customHeight="1" x14ac:dyDescent="0.25">
      <c r="A17" s="84" t="s">
        <v>10</v>
      </c>
      <c r="B17" s="85"/>
      <c r="C17" s="1" t="s">
        <v>11</v>
      </c>
      <c r="D17" s="3"/>
      <c r="E17" s="39">
        <f>E18</f>
        <v>875800</v>
      </c>
    </row>
    <row r="18" spans="1:5" ht="45.75" customHeight="1" x14ac:dyDescent="0.25">
      <c r="A18" s="84" t="s">
        <v>12</v>
      </c>
      <c r="B18" s="85"/>
      <c r="C18" s="1" t="s">
        <v>11</v>
      </c>
      <c r="D18" s="1" t="s">
        <v>13</v>
      </c>
      <c r="E18" s="38">
        <f>E19</f>
        <v>875800</v>
      </c>
    </row>
    <row r="19" spans="1:5" ht="23.25" customHeight="1" x14ac:dyDescent="0.25">
      <c r="A19" s="84" t="s">
        <v>14</v>
      </c>
      <c r="B19" s="85"/>
      <c r="C19" s="1" t="s">
        <v>11</v>
      </c>
      <c r="D19" s="1" t="s">
        <v>15</v>
      </c>
      <c r="E19" s="38">
        <f>E20+E21</f>
        <v>875800</v>
      </c>
    </row>
    <row r="20" spans="1:5" ht="15" customHeight="1" x14ac:dyDescent="0.25">
      <c r="A20" s="84" t="s">
        <v>16</v>
      </c>
      <c r="B20" s="85"/>
      <c r="C20" s="1" t="s">
        <v>11</v>
      </c>
      <c r="D20" s="1" t="s">
        <v>17</v>
      </c>
      <c r="E20" s="38">
        <v>672600</v>
      </c>
    </row>
    <row r="21" spans="1:5" ht="15" customHeight="1" x14ac:dyDescent="0.25">
      <c r="A21" s="84" t="s">
        <v>16</v>
      </c>
      <c r="B21" s="85"/>
      <c r="C21" s="1" t="s">
        <v>11</v>
      </c>
      <c r="D21" s="1" t="s">
        <v>18</v>
      </c>
      <c r="E21" s="38">
        <v>203200</v>
      </c>
    </row>
    <row r="22" spans="1:5" ht="23.25" customHeight="1" x14ac:dyDescent="0.25">
      <c r="A22" s="84" t="s">
        <v>19</v>
      </c>
      <c r="B22" s="85"/>
      <c r="C22" s="1" t="s">
        <v>20</v>
      </c>
      <c r="D22" s="3"/>
      <c r="E22" s="39">
        <f>E23+E27+E32</f>
        <v>3716190</v>
      </c>
    </row>
    <row r="23" spans="1:5" ht="45.75" customHeight="1" x14ac:dyDescent="0.25">
      <c r="A23" s="84" t="s">
        <v>12</v>
      </c>
      <c r="B23" s="85"/>
      <c r="C23" s="1" t="s">
        <v>20</v>
      </c>
      <c r="D23" s="1" t="s">
        <v>13</v>
      </c>
      <c r="E23" s="38">
        <f>E24</f>
        <v>2940190</v>
      </c>
    </row>
    <row r="24" spans="1:5" ht="23.25" customHeight="1" x14ac:dyDescent="0.25">
      <c r="A24" s="84" t="s">
        <v>14</v>
      </c>
      <c r="B24" s="85"/>
      <c r="C24" s="1" t="s">
        <v>20</v>
      </c>
      <c r="D24" s="1" t="s">
        <v>15</v>
      </c>
      <c r="E24" s="38">
        <f>E25+E26</f>
        <v>2940190</v>
      </c>
    </row>
    <row r="25" spans="1:5" ht="15" customHeight="1" x14ac:dyDescent="0.25">
      <c r="A25" s="84" t="s">
        <v>16</v>
      </c>
      <c r="B25" s="85"/>
      <c r="C25" s="1" t="s">
        <v>20</v>
      </c>
      <c r="D25" s="1" t="s">
        <v>17</v>
      </c>
      <c r="E25" s="38">
        <v>2264090</v>
      </c>
    </row>
    <row r="26" spans="1:5" ht="15" customHeight="1" x14ac:dyDescent="0.25">
      <c r="A26" s="84" t="s">
        <v>16</v>
      </c>
      <c r="B26" s="85"/>
      <c r="C26" s="1" t="s">
        <v>20</v>
      </c>
      <c r="D26" s="1" t="s">
        <v>18</v>
      </c>
      <c r="E26" s="38">
        <v>676100</v>
      </c>
    </row>
    <row r="27" spans="1:5" ht="23.25" customHeight="1" x14ac:dyDescent="0.25">
      <c r="A27" s="84" t="s">
        <v>21</v>
      </c>
      <c r="B27" s="85"/>
      <c r="C27" s="1" t="s">
        <v>20</v>
      </c>
      <c r="D27" s="1" t="s">
        <v>22</v>
      </c>
      <c r="E27" s="38">
        <f>E28</f>
        <v>740000</v>
      </c>
    </row>
    <row r="28" spans="1:5" ht="23.25" customHeight="1" x14ac:dyDescent="0.25">
      <c r="A28" s="84" t="s">
        <v>23</v>
      </c>
      <c r="B28" s="85"/>
      <c r="C28" s="1" t="s">
        <v>20</v>
      </c>
      <c r="D28" s="1" t="s">
        <v>24</v>
      </c>
      <c r="E28" s="38">
        <f>E29+E30+E31</f>
        <v>740000</v>
      </c>
    </row>
    <row r="29" spans="1:5" ht="15" customHeight="1" x14ac:dyDescent="0.25">
      <c r="A29" s="84" t="s">
        <v>16</v>
      </c>
      <c r="B29" s="85"/>
      <c r="C29" s="1" t="s">
        <v>20</v>
      </c>
      <c r="D29" s="1" t="s">
        <v>25</v>
      </c>
      <c r="E29" s="38">
        <v>99000</v>
      </c>
    </row>
    <row r="30" spans="1:5" ht="15" customHeight="1" x14ac:dyDescent="0.25">
      <c r="A30" s="84" t="s">
        <v>16</v>
      </c>
      <c r="B30" s="85"/>
      <c r="C30" s="1" t="s">
        <v>20</v>
      </c>
      <c r="D30" s="1" t="s">
        <v>26</v>
      </c>
      <c r="E30" s="38">
        <v>311000</v>
      </c>
    </row>
    <row r="31" spans="1:5" ht="15" customHeight="1" x14ac:dyDescent="0.25">
      <c r="A31" s="84" t="s">
        <v>16</v>
      </c>
      <c r="B31" s="85"/>
      <c r="C31" s="1" t="s">
        <v>20</v>
      </c>
      <c r="D31" s="1" t="s">
        <v>27</v>
      </c>
      <c r="E31" s="38">
        <v>330000</v>
      </c>
    </row>
    <row r="32" spans="1:5" ht="15" customHeight="1" x14ac:dyDescent="0.25">
      <c r="A32" s="84" t="s">
        <v>28</v>
      </c>
      <c r="B32" s="85"/>
      <c r="C32" s="1" t="s">
        <v>20</v>
      </c>
      <c r="D32" s="1" t="s">
        <v>29</v>
      </c>
      <c r="E32" s="38">
        <f>E33</f>
        <v>36000</v>
      </c>
    </row>
    <row r="33" spans="1:5" ht="15" customHeight="1" x14ac:dyDescent="0.25">
      <c r="A33" s="84" t="s">
        <v>30</v>
      </c>
      <c r="B33" s="85"/>
      <c r="C33" s="1" t="s">
        <v>20</v>
      </c>
      <c r="D33" s="1" t="s">
        <v>31</v>
      </c>
      <c r="E33" s="38">
        <f>E34+E35</f>
        <v>36000</v>
      </c>
    </row>
    <row r="34" spans="1:5" ht="15" customHeight="1" x14ac:dyDescent="0.25">
      <c r="A34" s="84" t="s">
        <v>16</v>
      </c>
      <c r="B34" s="85"/>
      <c r="C34" s="1" t="s">
        <v>20</v>
      </c>
      <c r="D34" s="1" t="s">
        <v>32</v>
      </c>
      <c r="E34" s="38">
        <v>6000</v>
      </c>
    </row>
    <row r="35" spans="1:5" ht="15" customHeight="1" x14ac:dyDescent="0.25">
      <c r="A35" s="84" t="s">
        <v>16</v>
      </c>
      <c r="B35" s="85"/>
      <c r="C35" s="1" t="s">
        <v>20</v>
      </c>
      <c r="D35" s="1" t="s">
        <v>33</v>
      </c>
      <c r="E35" s="38">
        <v>30000</v>
      </c>
    </row>
    <row r="36" spans="1:5" ht="23.25" customHeight="1" x14ac:dyDescent="0.25">
      <c r="A36" s="84" t="s">
        <v>34</v>
      </c>
      <c r="B36" s="85"/>
      <c r="C36" s="1" t="s">
        <v>35</v>
      </c>
      <c r="D36" s="3"/>
      <c r="E36" s="40">
        <f>E38+E41</f>
        <v>239700</v>
      </c>
    </row>
    <row r="37" spans="1:5" ht="45.75" customHeight="1" x14ac:dyDescent="0.25">
      <c r="A37" s="84" t="s">
        <v>12</v>
      </c>
      <c r="B37" s="85"/>
      <c r="C37" s="1" t="s">
        <v>35</v>
      </c>
      <c r="D37" s="1" t="s">
        <v>13</v>
      </c>
      <c r="E37" s="41">
        <f>E38</f>
        <v>235700</v>
      </c>
    </row>
    <row r="38" spans="1:5" ht="23.25" customHeight="1" x14ac:dyDescent="0.25">
      <c r="A38" s="84" t="s">
        <v>14</v>
      </c>
      <c r="B38" s="85"/>
      <c r="C38" s="1" t="s">
        <v>35</v>
      </c>
      <c r="D38" s="1" t="s">
        <v>15</v>
      </c>
      <c r="E38" s="41">
        <f>E39+E40</f>
        <v>235700</v>
      </c>
    </row>
    <row r="39" spans="1:5" ht="15" customHeight="1" x14ac:dyDescent="0.25">
      <c r="A39" s="84" t="s">
        <v>16</v>
      </c>
      <c r="B39" s="85"/>
      <c r="C39" s="1" t="s">
        <v>35</v>
      </c>
      <c r="D39" s="1" t="s">
        <v>17</v>
      </c>
      <c r="E39" s="41">
        <v>181000</v>
      </c>
    </row>
    <row r="40" spans="1:5" ht="15" customHeight="1" x14ac:dyDescent="0.25">
      <c r="A40" s="84" t="s">
        <v>16</v>
      </c>
      <c r="B40" s="85"/>
      <c r="C40" s="1" t="s">
        <v>35</v>
      </c>
      <c r="D40" s="1" t="s">
        <v>18</v>
      </c>
      <c r="E40" s="41">
        <v>54700</v>
      </c>
    </row>
    <row r="41" spans="1:5" ht="23.25" customHeight="1" x14ac:dyDescent="0.25">
      <c r="A41" s="84" t="s">
        <v>21</v>
      </c>
      <c r="B41" s="85"/>
      <c r="C41" s="1" t="s">
        <v>35</v>
      </c>
      <c r="D41" s="1" t="s">
        <v>22</v>
      </c>
      <c r="E41" s="41">
        <v>4000</v>
      </c>
    </row>
    <row r="42" spans="1:5" ht="23.25" customHeight="1" x14ac:dyDescent="0.25">
      <c r="A42" s="84" t="s">
        <v>23</v>
      </c>
      <c r="B42" s="85"/>
      <c r="C42" s="1" t="s">
        <v>35</v>
      </c>
      <c r="D42" s="1" t="s">
        <v>24</v>
      </c>
      <c r="E42" s="41">
        <v>4000</v>
      </c>
    </row>
    <row r="43" spans="1:5" ht="15" customHeight="1" x14ac:dyDescent="0.25">
      <c r="A43" s="84" t="s">
        <v>16</v>
      </c>
      <c r="B43" s="85"/>
      <c r="C43" s="1" t="s">
        <v>35</v>
      </c>
      <c r="D43" s="1" t="s">
        <v>26</v>
      </c>
      <c r="E43" s="41">
        <v>4000</v>
      </c>
    </row>
    <row r="44" spans="1:5" ht="45.75" customHeight="1" x14ac:dyDescent="0.25">
      <c r="A44" s="86" t="s">
        <v>36</v>
      </c>
      <c r="B44" s="87"/>
      <c r="C44" s="2" t="s">
        <v>37</v>
      </c>
      <c r="D44" s="2"/>
      <c r="E44" s="42">
        <f>E45</f>
        <v>1000000</v>
      </c>
    </row>
    <row r="45" spans="1:5" ht="34.5" customHeight="1" x14ac:dyDescent="0.25">
      <c r="A45" s="84" t="s">
        <v>38</v>
      </c>
      <c r="B45" s="85"/>
      <c r="C45" s="1" t="s">
        <v>39</v>
      </c>
      <c r="D45" s="1"/>
      <c r="E45" s="41">
        <f>E50</f>
        <v>1000000</v>
      </c>
    </row>
    <row r="46" spans="1:5" ht="23.25" customHeight="1" x14ac:dyDescent="0.25">
      <c r="A46" s="84" t="s">
        <v>40</v>
      </c>
      <c r="B46" s="85"/>
      <c r="C46" s="1" t="s">
        <v>41</v>
      </c>
      <c r="D46" s="3"/>
      <c r="E46" s="41">
        <f>E47</f>
        <v>1000000</v>
      </c>
    </row>
    <row r="47" spans="1:5" ht="15" customHeight="1" x14ac:dyDescent="0.25">
      <c r="A47" s="84" t="s">
        <v>42</v>
      </c>
      <c r="B47" s="85"/>
      <c r="C47" s="1" t="s">
        <v>43</v>
      </c>
      <c r="D47" s="3"/>
      <c r="E47" s="41">
        <f>E48</f>
        <v>1000000</v>
      </c>
    </row>
    <row r="48" spans="1:5" ht="23.25" customHeight="1" x14ac:dyDescent="0.25">
      <c r="A48" s="84" t="s">
        <v>21</v>
      </c>
      <c r="B48" s="85"/>
      <c r="C48" s="1" t="s">
        <v>43</v>
      </c>
      <c r="D48" s="1" t="s">
        <v>22</v>
      </c>
      <c r="E48" s="41">
        <f>E49</f>
        <v>1000000</v>
      </c>
    </row>
    <row r="49" spans="1:5" ht="23.25" customHeight="1" x14ac:dyDescent="0.25">
      <c r="A49" s="84" t="s">
        <v>23</v>
      </c>
      <c r="B49" s="85"/>
      <c r="C49" s="1" t="s">
        <v>43</v>
      </c>
      <c r="D49" s="1" t="s">
        <v>24</v>
      </c>
      <c r="E49" s="41">
        <f>E50</f>
        <v>1000000</v>
      </c>
    </row>
    <row r="50" spans="1:5" ht="15" customHeight="1" x14ac:dyDescent="0.25">
      <c r="A50" s="84" t="s">
        <v>16</v>
      </c>
      <c r="B50" s="85"/>
      <c r="C50" s="1" t="s">
        <v>43</v>
      </c>
      <c r="D50" s="1" t="s">
        <v>26</v>
      </c>
      <c r="E50" s="41">
        <v>1000000</v>
      </c>
    </row>
    <row r="51" spans="1:5" ht="34.5" customHeight="1" x14ac:dyDescent="0.25">
      <c r="A51" s="86" t="s">
        <v>44</v>
      </c>
      <c r="B51" s="87"/>
      <c r="C51" s="2" t="s">
        <v>45</v>
      </c>
      <c r="D51" s="2"/>
      <c r="E51" s="52">
        <f t="shared" ref="E51:E54" si="0">E52</f>
        <v>50000</v>
      </c>
    </row>
    <row r="52" spans="1:5" ht="23.25" customHeight="1" x14ac:dyDescent="0.25">
      <c r="A52" s="84" t="s">
        <v>46</v>
      </c>
      <c r="B52" s="85"/>
      <c r="C52" s="1" t="s">
        <v>47</v>
      </c>
      <c r="D52" s="1"/>
      <c r="E52" s="41">
        <f t="shared" si="0"/>
        <v>50000</v>
      </c>
    </row>
    <row r="53" spans="1:5" ht="23.25" customHeight="1" x14ac:dyDescent="0.25">
      <c r="A53" s="84" t="s">
        <v>48</v>
      </c>
      <c r="B53" s="85"/>
      <c r="C53" s="1" t="s">
        <v>49</v>
      </c>
      <c r="D53" s="3"/>
      <c r="E53" s="41">
        <f t="shared" si="0"/>
        <v>50000</v>
      </c>
    </row>
    <row r="54" spans="1:5" ht="15" customHeight="1" x14ac:dyDescent="0.25">
      <c r="A54" s="84" t="s">
        <v>50</v>
      </c>
      <c r="B54" s="85"/>
      <c r="C54" s="1" t="s">
        <v>51</v>
      </c>
      <c r="D54" s="3"/>
      <c r="E54" s="41">
        <f t="shared" si="0"/>
        <v>50000</v>
      </c>
    </row>
    <row r="55" spans="1:5" ht="23.25" customHeight="1" x14ac:dyDescent="0.25">
      <c r="A55" s="84" t="s">
        <v>21</v>
      </c>
      <c r="B55" s="85"/>
      <c r="C55" s="1" t="s">
        <v>51</v>
      </c>
      <c r="D55" s="1" t="s">
        <v>22</v>
      </c>
      <c r="E55" s="41">
        <f>E56</f>
        <v>50000</v>
      </c>
    </row>
    <row r="56" spans="1:5" ht="23.25" customHeight="1" x14ac:dyDescent="0.25">
      <c r="A56" s="84" t="s">
        <v>23</v>
      </c>
      <c r="B56" s="85"/>
      <c r="C56" s="1" t="s">
        <v>51</v>
      </c>
      <c r="D56" s="1" t="s">
        <v>24</v>
      </c>
      <c r="E56" s="41">
        <f>E57</f>
        <v>50000</v>
      </c>
    </row>
    <row r="57" spans="1:5" ht="15" customHeight="1" x14ac:dyDescent="0.25">
      <c r="A57" s="84" t="s">
        <v>16</v>
      </c>
      <c r="B57" s="85"/>
      <c r="C57" s="1" t="s">
        <v>51</v>
      </c>
      <c r="D57" s="1" t="s">
        <v>26</v>
      </c>
      <c r="E57" s="41">
        <v>50000</v>
      </c>
    </row>
    <row r="58" spans="1:5" ht="34.5" customHeight="1" x14ac:dyDescent="0.25">
      <c r="A58" s="86" t="s">
        <v>52</v>
      </c>
      <c r="B58" s="87"/>
      <c r="C58" s="2" t="s">
        <v>53</v>
      </c>
      <c r="D58" s="2"/>
      <c r="E58" s="52">
        <f t="shared" ref="E58:E62" si="1">E59</f>
        <v>30000</v>
      </c>
    </row>
    <row r="59" spans="1:5" ht="34.5" customHeight="1" x14ac:dyDescent="0.25">
      <c r="A59" s="84" t="s">
        <v>54</v>
      </c>
      <c r="B59" s="85"/>
      <c r="C59" s="1" t="s">
        <v>55</v>
      </c>
      <c r="D59" s="1"/>
      <c r="E59" s="41">
        <f t="shared" si="1"/>
        <v>30000</v>
      </c>
    </row>
    <row r="60" spans="1:5" ht="15" customHeight="1" x14ac:dyDescent="0.25">
      <c r="A60" s="84" t="s">
        <v>56</v>
      </c>
      <c r="B60" s="85"/>
      <c r="C60" s="1" t="s">
        <v>57</v>
      </c>
      <c r="D60" s="3"/>
      <c r="E60" s="41">
        <f t="shared" si="1"/>
        <v>30000</v>
      </c>
    </row>
    <row r="61" spans="1:5" ht="15" customHeight="1" x14ac:dyDescent="0.25">
      <c r="A61" s="84" t="s">
        <v>58</v>
      </c>
      <c r="B61" s="85"/>
      <c r="C61" s="1" t="s">
        <v>59</v>
      </c>
      <c r="D61" s="3"/>
      <c r="E61" s="41">
        <f t="shared" si="1"/>
        <v>30000</v>
      </c>
    </row>
    <row r="62" spans="1:5" ht="23.25" customHeight="1" x14ac:dyDescent="0.25">
      <c r="A62" s="84" t="s">
        <v>21</v>
      </c>
      <c r="B62" s="85"/>
      <c r="C62" s="1" t="s">
        <v>59</v>
      </c>
      <c r="D62" s="1" t="s">
        <v>22</v>
      </c>
      <c r="E62" s="41">
        <f t="shared" si="1"/>
        <v>30000</v>
      </c>
    </row>
    <row r="63" spans="1:5" ht="23.25" customHeight="1" x14ac:dyDescent="0.25">
      <c r="A63" s="84" t="s">
        <v>23</v>
      </c>
      <c r="B63" s="85"/>
      <c r="C63" s="1" t="s">
        <v>59</v>
      </c>
      <c r="D63" s="1" t="s">
        <v>24</v>
      </c>
      <c r="E63" s="41">
        <f>E64</f>
        <v>30000</v>
      </c>
    </row>
    <row r="64" spans="1:5" ht="15" customHeight="1" x14ac:dyDescent="0.25">
      <c r="A64" s="84" t="s">
        <v>16</v>
      </c>
      <c r="B64" s="85"/>
      <c r="C64" s="1" t="s">
        <v>59</v>
      </c>
      <c r="D64" s="1" t="s">
        <v>26</v>
      </c>
      <c r="E64" s="41">
        <v>30000</v>
      </c>
    </row>
    <row r="65" spans="1:5" ht="34.5" customHeight="1" x14ac:dyDescent="0.25">
      <c r="A65" s="86" t="s">
        <v>60</v>
      </c>
      <c r="B65" s="87"/>
      <c r="C65" s="2" t="s">
        <v>61</v>
      </c>
      <c r="D65" s="2"/>
      <c r="E65" s="43">
        <v>0</v>
      </c>
    </row>
    <row r="66" spans="1:5" ht="23.25" customHeight="1" x14ac:dyDescent="0.25">
      <c r="A66" s="84" t="s">
        <v>62</v>
      </c>
      <c r="B66" s="85"/>
      <c r="C66" s="1" t="s">
        <v>63</v>
      </c>
      <c r="D66" s="1"/>
      <c r="E66" s="44">
        <v>0</v>
      </c>
    </row>
    <row r="67" spans="1:5" ht="34.5" customHeight="1" x14ac:dyDescent="0.25">
      <c r="A67" s="84" t="s">
        <v>64</v>
      </c>
      <c r="B67" s="85"/>
      <c r="C67" s="1" t="s">
        <v>65</v>
      </c>
      <c r="D67" s="3"/>
      <c r="E67" s="44">
        <v>0</v>
      </c>
    </row>
    <row r="68" spans="1:5" ht="15" customHeight="1" x14ac:dyDescent="0.25">
      <c r="A68" s="84" t="s">
        <v>66</v>
      </c>
      <c r="B68" s="85"/>
      <c r="C68" s="1" t="s">
        <v>67</v>
      </c>
      <c r="D68" s="3"/>
      <c r="E68" s="44">
        <v>0</v>
      </c>
    </row>
    <row r="69" spans="1:5" ht="23.25" customHeight="1" x14ac:dyDescent="0.25">
      <c r="A69" s="84" t="s">
        <v>21</v>
      </c>
      <c r="B69" s="85"/>
      <c r="C69" s="1" t="s">
        <v>67</v>
      </c>
      <c r="D69" s="1" t="s">
        <v>22</v>
      </c>
      <c r="E69" s="44">
        <v>0</v>
      </c>
    </row>
    <row r="70" spans="1:5" ht="23.25" customHeight="1" x14ac:dyDescent="0.25">
      <c r="A70" s="84" t="s">
        <v>23</v>
      </c>
      <c r="B70" s="85"/>
      <c r="C70" s="1" t="s">
        <v>67</v>
      </c>
      <c r="D70" s="1" t="s">
        <v>24</v>
      </c>
      <c r="E70" s="44">
        <v>0</v>
      </c>
    </row>
    <row r="71" spans="1:5" ht="15" customHeight="1" x14ac:dyDescent="0.25">
      <c r="A71" s="84" t="s">
        <v>16</v>
      </c>
      <c r="B71" s="85"/>
      <c r="C71" s="1" t="s">
        <v>67</v>
      </c>
      <c r="D71" s="1" t="s">
        <v>26</v>
      </c>
      <c r="E71" s="44">
        <v>0</v>
      </c>
    </row>
    <row r="72" spans="1:5" ht="45.75" customHeight="1" x14ac:dyDescent="0.25">
      <c r="A72" s="86" t="s">
        <v>68</v>
      </c>
      <c r="B72" s="87"/>
      <c r="C72" s="2" t="s">
        <v>69</v>
      </c>
      <c r="D72" s="2"/>
      <c r="E72" s="42">
        <f>E78</f>
        <v>605000</v>
      </c>
    </row>
    <row r="73" spans="1:5" ht="45.75" customHeight="1" x14ac:dyDescent="0.25">
      <c r="A73" s="84" t="s">
        <v>70</v>
      </c>
      <c r="B73" s="85"/>
      <c r="C73" s="1" t="s">
        <v>71</v>
      </c>
      <c r="D73" s="1"/>
      <c r="E73" s="41">
        <f t="shared" ref="E73:E75" si="2">E74</f>
        <v>605000</v>
      </c>
    </row>
    <row r="74" spans="1:5" ht="45.75" customHeight="1" x14ac:dyDescent="0.25">
      <c r="A74" s="84" t="s">
        <v>72</v>
      </c>
      <c r="B74" s="85"/>
      <c r="C74" s="1" t="s">
        <v>73</v>
      </c>
      <c r="D74" s="3"/>
      <c r="E74" s="41">
        <f t="shared" si="2"/>
        <v>605000</v>
      </c>
    </row>
    <row r="75" spans="1:5" ht="23.25" customHeight="1" x14ac:dyDescent="0.25">
      <c r="A75" s="84" t="s">
        <v>74</v>
      </c>
      <c r="B75" s="85"/>
      <c r="C75" s="1" t="s">
        <v>75</v>
      </c>
      <c r="D75" s="3"/>
      <c r="E75" s="41">
        <f t="shared" si="2"/>
        <v>605000</v>
      </c>
    </row>
    <row r="76" spans="1:5" ht="23.25" customHeight="1" x14ac:dyDescent="0.25">
      <c r="A76" s="84" t="s">
        <v>21</v>
      </c>
      <c r="B76" s="85"/>
      <c r="C76" s="1" t="s">
        <v>75</v>
      </c>
      <c r="D76" s="1" t="s">
        <v>22</v>
      </c>
      <c r="E76" s="41">
        <f>E77</f>
        <v>605000</v>
      </c>
    </row>
    <row r="77" spans="1:5" ht="23.25" customHeight="1" x14ac:dyDescent="0.25">
      <c r="A77" s="84" t="s">
        <v>23</v>
      </c>
      <c r="B77" s="85"/>
      <c r="C77" s="1" t="s">
        <v>75</v>
      </c>
      <c r="D77" s="1" t="s">
        <v>24</v>
      </c>
      <c r="E77" s="41">
        <f>E78</f>
        <v>605000</v>
      </c>
    </row>
    <row r="78" spans="1:5" ht="15" customHeight="1" x14ac:dyDescent="0.25">
      <c r="A78" s="84" t="s">
        <v>16</v>
      </c>
      <c r="B78" s="85"/>
      <c r="C78" s="1" t="s">
        <v>75</v>
      </c>
      <c r="D78" s="1" t="s">
        <v>26</v>
      </c>
      <c r="E78" s="41">
        <v>605000</v>
      </c>
    </row>
    <row r="79" spans="1:5" ht="34.5" customHeight="1" x14ac:dyDescent="0.25">
      <c r="A79" s="93" t="s">
        <v>99</v>
      </c>
      <c r="B79" s="87"/>
      <c r="C79" s="2" t="s">
        <v>100</v>
      </c>
      <c r="D79" s="2"/>
      <c r="E79" s="48">
        <f>E85</f>
        <v>5000</v>
      </c>
    </row>
    <row r="80" spans="1:5" ht="34.5" customHeight="1" x14ac:dyDescent="0.25">
      <c r="A80" s="94" t="s">
        <v>101</v>
      </c>
      <c r="B80" s="85"/>
      <c r="C80" s="1" t="s">
        <v>102</v>
      </c>
      <c r="D80" s="1"/>
      <c r="E80" s="49">
        <f>E79</f>
        <v>5000</v>
      </c>
    </row>
    <row r="81" spans="1:5" ht="34.5" customHeight="1" x14ac:dyDescent="0.25">
      <c r="A81" s="94" t="s">
        <v>103</v>
      </c>
      <c r="B81" s="85"/>
      <c r="C81" s="1" t="s">
        <v>104</v>
      </c>
      <c r="D81" s="3"/>
      <c r="E81" s="49">
        <f t="shared" ref="E81:E82" si="3">E80</f>
        <v>5000</v>
      </c>
    </row>
    <row r="82" spans="1:5" ht="34.5" customHeight="1" x14ac:dyDescent="0.25">
      <c r="A82" s="94" t="s">
        <v>105</v>
      </c>
      <c r="B82" s="85"/>
      <c r="C82" s="1" t="s">
        <v>106</v>
      </c>
      <c r="D82" s="3"/>
      <c r="E82" s="49">
        <f t="shared" si="3"/>
        <v>5000</v>
      </c>
    </row>
    <row r="83" spans="1:5" ht="23.25" customHeight="1" x14ac:dyDescent="0.25">
      <c r="A83" s="94" t="s">
        <v>21</v>
      </c>
      <c r="B83" s="85"/>
      <c r="C83" s="1" t="s">
        <v>106</v>
      </c>
      <c r="D83" s="1" t="s">
        <v>22</v>
      </c>
      <c r="E83" s="49">
        <f>E84</f>
        <v>5000</v>
      </c>
    </row>
    <row r="84" spans="1:5" ht="23.25" customHeight="1" x14ac:dyDescent="0.25">
      <c r="A84" s="94" t="s">
        <v>23</v>
      </c>
      <c r="B84" s="85"/>
      <c r="C84" s="1" t="s">
        <v>106</v>
      </c>
      <c r="D84" s="1" t="s">
        <v>24</v>
      </c>
      <c r="E84" s="49">
        <f>E85</f>
        <v>5000</v>
      </c>
    </row>
    <row r="85" spans="1:5" ht="15" customHeight="1" x14ac:dyDescent="0.25">
      <c r="A85" s="94" t="s">
        <v>16</v>
      </c>
      <c r="B85" s="85"/>
      <c r="C85" s="1" t="s">
        <v>106</v>
      </c>
      <c r="D85" s="1" t="s">
        <v>26</v>
      </c>
      <c r="E85" s="49">
        <v>5000</v>
      </c>
    </row>
    <row r="86" spans="1:5" ht="34.5" customHeight="1" x14ac:dyDescent="0.25">
      <c r="A86" s="92" t="s">
        <v>108</v>
      </c>
      <c r="B86" s="87"/>
      <c r="C86" s="2" t="s">
        <v>76</v>
      </c>
      <c r="D86" s="2"/>
      <c r="E86" s="42">
        <f>E90+E92+E96</f>
        <v>2230500</v>
      </c>
    </row>
    <row r="87" spans="1:5" ht="34.5" customHeight="1" x14ac:dyDescent="0.25">
      <c r="A87" s="84" t="s">
        <v>77</v>
      </c>
      <c r="B87" s="85"/>
      <c r="C87" s="1" t="s">
        <v>78</v>
      </c>
      <c r="D87" s="1"/>
      <c r="E87" s="41">
        <f>E86</f>
        <v>2230500</v>
      </c>
    </row>
    <row r="88" spans="1:5" ht="34.5" customHeight="1" x14ac:dyDescent="0.25">
      <c r="A88" s="84" t="s">
        <v>79</v>
      </c>
      <c r="B88" s="85"/>
      <c r="C88" s="1" t="s">
        <v>80</v>
      </c>
      <c r="D88" s="3"/>
      <c r="E88" s="41">
        <f t="shared" ref="E88:E89" si="4">E87</f>
        <v>2230500</v>
      </c>
    </row>
    <row r="89" spans="1:5" ht="23.25" customHeight="1" x14ac:dyDescent="0.25">
      <c r="A89" s="84" t="s">
        <v>81</v>
      </c>
      <c r="B89" s="85"/>
      <c r="C89" s="1" t="s">
        <v>82</v>
      </c>
      <c r="D89" s="3"/>
      <c r="E89" s="41">
        <f t="shared" si="4"/>
        <v>2230500</v>
      </c>
    </row>
    <row r="90" spans="1:5" ht="51.75" customHeight="1" x14ac:dyDescent="0.25">
      <c r="A90" s="88" t="s">
        <v>12</v>
      </c>
      <c r="B90" s="89"/>
      <c r="C90" s="1" t="s">
        <v>82</v>
      </c>
      <c r="D90" s="1">
        <v>100</v>
      </c>
      <c r="E90" s="41">
        <f>E91</f>
        <v>0</v>
      </c>
    </row>
    <row r="91" spans="1:5" ht="18" customHeight="1" x14ac:dyDescent="0.25">
      <c r="A91" s="90" t="s">
        <v>16</v>
      </c>
      <c r="B91" s="91"/>
      <c r="C91" s="1" t="s">
        <v>82</v>
      </c>
      <c r="D91" s="1">
        <v>121</v>
      </c>
      <c r="E91" s="41">
        <v>0</v>
      </c>
    </row>
    <row r="92" spans="1:5" ht="23.25" customHeight="1" x14ac:dyDescent="0.25">
      <c r="A92" s="84" t="s">
        <v>21</v>
      </c>
      <c r="B92" s="85"/>
      <c r="C92" s="1" t="s">
        <v>82</v>
      </c>
      <c r="D92" s="1" t="s">
        <v>22</v>
      </c>
      <c r="E92" s="41">
        <f>E93+E95</f>
        <v>2226500</v>
      </c>
    </row>
    <row r="93" spans="1:5" ht="23.25" customHeight="1" x14ac:dyDescent="0.25">
      <c r="A93" s="84" t="s">
        <v>23</v>
      </c>
      <c r="B93" s="85"/>
      <c r="C93" s="1" t="s">
        <v>82</v>
      </c>
      <c r="D93" s="1" t="s">
        <v>24</v>
      </c>
      <c r="E93" s="41">
        <f>E94</f>
        <v>826500</v>
      </c>
    </row>
    <row r="94" spans="1:5" ht="15" customHeight="1" x14ac:dyDescent="0.25">
      <c r="A94" s="84" t="s">
        <v>16</v>
      </c>
      <c r="B94" s="85"/>
      <c r="C94" s="1" t="s">
        <v>82</v>
      </c>
      <c r="D94" s="1" t="s">
        <v>26</v>
      </c>
      <c r="E94" s="41">
        <v>826500</v>
      </c>
    </row>
    <row r="95" spans="1:5" ht="15" customHeight="1" x14ac:dyDescent="0.25">
      <c r="A95" s="84" t="s">
        <v>16</v>
      </c>
      <c r="B95" s="85"/>
      <c r="C95" s="1" t="s">
        <v>82</v>
      </c>
      <c r="D95" s="1" t="s">
        <v>27</v>
      </c>
      <c r="E95" s="41">
        <v>1400000</v>
      </c>
    </row>
    <row r="96" spans="1:5" ht="15" customHeight="1" x14ac:dyDescent="0.25">
      <c r="A96" s="84" t="s">
        <v>28</v>
      </c>
      <c r="B96" s="85"/>
      <c r="C96" s="1" t="s">
        <v>82</v>
      </c>
      <c r="D96" s="1" t="s">
        <v>29</v>
      </c>
      <c r="E96" s="41">
        <f>E98</f>
        <v>4000</v>
      </c>
    </row>
    <row r="97" spans="1:5" ht="15" customHeight="1" x14ac:dyDescent="0.25">
      <c r="A97" s="84" t="s">
        <v>30</v>
      </c>
      <c r="B97" s="85"/>
      <c r="C97" s="1" t="s">
        <v>82</v>
      </c>
      <c r="D97" s="1" t="s">
        <v>31</v>
      </c>
      <c r="E97" s="41">
        <f>E96</f>
        <v>4000</v>
      </c>
    </row>
    <row r="98" spans="1:5" ht="15" customHeight="1" x14ac:dyDescent="0.25">
      <c r="A98" s="84" t="s">
        <v>16</v>
      </c>
      <c r="B98" s="85"/>
      <c r="C98" s="1" t="s">
        <v>82</v>
      </c>
      <c r="D98" s="1" t="s">
        <v>33</v>
      </c>
      <c r="E98" s="41">
        <v>4000</v>
      </c>
    </row>
    <row r="99" spans="1:5" ht="15" customHeight="1" x14ac:dyDescent="0.25">
      <c r="A99" s="84" t="s">
        <v>83</v>
      </c>
      <c r="B99" s="85"/>
      <c r="C99" s="1" t="s">
        <v>84</v>
      </c>
      <c r="D99" s="3"/>
      <c r="E99" s="41">
        <f>E100</f>
        <v>30000</v>
      </c>
    </row>
    <row r="100" spans="1:5" ht="23.25" customHeight="1" x14ac:dyDescent="0.25">
      <c r="A100" s="84" t="s">
        <v>21</v>
      </c>
      <c r="B100" s="85"/>
      <c r="C100" s="1" t="s">
        <v>84</v>
      </c>
      <c r="D100" s="1" t="s">
        <v>22</v>
      </c>
      <c r="E100" s="41">
        <f>E101</f>
        <v>30000</v>
      </c>
    </row>
    <row r="101" spans="1:5" ht="23.25" customHeight="1" x14ac:dyDescent="0.25">
      <c r="A101" s="84" t="s">
        <v>23</v>
      </c>
      <c r="B101" s="85"/>
      <c r="C101" s="1" t="s">
        <v>84</v>
      </c>
      <c r="D101" s="1" t="s">
        <v>24</v>
      </c>
      <c r="E101" s="41">
        <f>E102</f>
        <v>30000</v>
      </c>
    </row>
    <row r="102" spans="1:5" ht="15" customHeight="1" x14ac:dyDescent="0.25">
      <c r="A102" s="84" t="s">
        <v>16</v>
      </c>
      <c r="B102" s="85"/>
      <c r="C102" s="1" t="s">
        <v>84</v>
      </c>
      <c r="D102" s="1" t="s">
        <v>26</v>
      </c>
      <c r="E102" s="41">
        <v>30000</v>
      </c>
    </row>
    <row r="103" spans="1:5" ht="68.25" customHeight="1" x14ac:dyDescent="0.25">
      <c r="A103" s="84" t="s">
        <v>85</v>
      </c>
      <c r="B103" s="85"/>
      <c r="C103" s="1" t="s">
        <v>86</v>
      </c>
      <c r="D103" s="3"/>
      <c r="E103" s="40">
        <f>E104</f>
        <v>500000</v>
      </c>
    </row>
    <row r="104" spans="1:5" ht="23.25" customHeight="1" x14ac:dyDescent="0.25">
      <c r="A104" s="84" t="s">
        <v>21</v>
      </c>
      <c r="B104" s="85"/>
      <c r="C104" s="1" t="s">
        <v>86</v>
      </c>
      <c r="D104" s="1" t="s">
        <v>22</v>
      </c>
      <c r="E104" s="41">
        <f>E106+E107</f>
        <v>500000</v>
      </c>
    </row>
    <row r="105" spans="1:5" ht="23.25" customHeight="1" x14ac:dyDescent="0.25">
      <c r="A105" s="84" t="s">
        <v>23</v>
      </c>
      <c r="B105" s="85"/>
      <c r="C105" s="1" t="s">
        <v>86</v>
      </c>
      <c r="D105" s="1" t="s">
        <v>24</v>
      </c>
      <c r="E105" s="41">
        <f>E106+E107</f>
        <v>500000</v>
      </c>
    </row>
    <row r="106" spans="1:5" ht="15" customHeight="1" x14ac:dyDescent="0.25">
      <c r="A106" s="84" t="s">
        <v>16</v>
      </c>
      <c r="B106" s="85"/>
      <c r="C106" s="1" t="s">
        <v>86</v>
      </c>
      <c r="D106" s="1" t="s">
        <v>26</v>
      </c>
      <c r="E106" s="41">
        <v>0</v>
      </c>
    </row>
    <row r="107" spans="1:5" ht="15" customHeight="1" x14ac:dyDescent="0.25">
      <c r="A107" s="84" t="s">
        <v>16</v>
      </c>
      <c r="B107" s="85"/>
      <c r="C107" s="1" t="s">
        <v>86</v>
      </c>
      <c r="D107" s="1" t="s">
        <v>27</v>
      </c>
      <c r="E107" s="41">
        <v>500000</v>
      </c>
    </row>
    <row r="108" spans="1:5" ht="15" customHeight="1" x14ac:dyDescent="0.25">
      <c r="A108" s="86" t="s">
        <v>87</v>
      </c>
      <c r="B108" s="87"/>
      <c r="C108" s="2" t="s">
        <v>88</v>
      </c>
      <c r="D108" s="2"/>
      <c r="E108" s="43">
        <f>E114</f>
        <v>0</v>
      </c>
    </row>
    <row r="109" spans="1:5" ht="15" customHeight="1" x14ac:dyDescent="0.25">
      <c r="A109" s="84" t="s">
        <v>87</v>
      </c>
      <c r="B109" s="85"/>
      <c r="C109" s="1" t="s">
        <v>89</v>
      </c>
      <c r="D109" s="1"/>
      <c r="E109" s="41">
        <f>E113</f>
        <v>0</v>
      </c>
    </row>
    <row r="110" spans="1:5" ht="15" customHeight="1" x14ac:dyDescent="0.25">
      <c r="A110" s="84" t="s">
        <v>87</v>
      </c>
      <c r="B110" s="85"/>
      <c r="C110" s="1" t="s">
        <v>90</v>
      </c>
      <c r="D110" s="3"/>
      <c r="E110" s="41">
        <f t="shared" ref="E110" si="5">E114</f>
        <v>0</v>
      </c>
    </row>
    <row r="111" spans="1:5" ht="23.25" customHeight="1" x14ac:dyDescent="0.25">
      <c r="A111" s="84" t="s">
        <v>91</v>
      </c>
      <c r="B111" s="85"/>
      <c r="C111" s="1" t="s">
        <v>92</v>
      </c>
      <c r="D111" s="3"/>
      <c r="E111" s="41">
        <f>E109</f>
        <v>0</v>
      </c>
    </row>
    <row r="112" spans="1:5" ht="23.25" customHeight="1" x14ac:dyDescent="0.25">
      <c r="A112" s="84" t="s">
        <v>21</v>
      </c>
      <c r="B112" s="85"/>
      <c r="C112" s="1" t="s">
        <v>92</v>
      </c>
      <c r="D112" s="1" t="s">
        <v>22</v>
      </c>
      <c r="E112" s="41">
        <f>E113</f>
        <v>0</v>
      </c>
    </row>
    <row r="113" spans="1:5" ht="23.25" customHeight="1" x14ac:dyDescent="0.25">
      <c r="A113" s="84" t="s">
        <v>23</v>
      </c>
      <c r="B113" s="85"/>
      <c r="C113" s="1" t="s">
        <v>92</v>
      </c>
      <c r="D113" s="1" t="s">
        <v>24</v>
      </c>
      <c r="E113" s="41">
        <f>E114</f>
        <v>0</v>
      </c>
    </row>
    <row r="114" spans="1:5" ht="15" customHeight="1" thickBot="1" x14ac:dyDescent="0.3">
      <c r="A114" s="84" t="s">
        <v>16</v>
      </c>
      <c r="B114" s="85"/>
      <c r="C114" s="1" t="s">
        <v>92</v>
      </c>
      <c r="D114" s="1" t="s">
        <v>26</v>
      </c>
      <c r="E114" s="41">
        <v>0</v>
      </c>
    </row>
    <row r="115" spans="1:5" ht="15" customHeight="1" thickBot="1" x14ac:dyDescent="0.3">
      <c r="A115" s="101" t="s">
        <v>93</v>
      </c>
      <c r="B115" s="102"/>
      <c r="C115" s="103"/>
      <c r="D115" s="103"/>
      <c r="E115" s="45">
        <f>E108</f>
        <v>0</v>
      </c>
    </row>
    <row r="116" spans="1:5" ht="15" customHeight="1" thickBot="1" x14ac:dyDescent="0.3">
      <c r="A116" s="101" t="s">
        <v>94</v>
      </c>
      <c r="B116" s="102"/>
      <c r="C116" s="103"/>
      <c r="D116" s="103"/>
      <c r="E116" s="45">
        <f>E14+E44+E51+E58+E65+E72+E86+E99+E103+E79</f>
        <v>9282190</v>
      </c>
    </row>
    <row r="117" spans="1:5" ht="15" customHeight="1" thickBot="1" x14ac:dyDescent="0.3">
      <c r="A117" s="95" t="s">
        <v>95</v>
      </c>
      <c r="B117" s="96"/>
      <c r="C117" s="97"/>
      <c r="D117" s="97"/>
      <c r="E117" s="46">
        <f>E115+E116</f>
        <v>9282190</v>
      </c>
    </row>
    <row r="118" spans="1:5" x14ac:dyDescent="0.25">
      <c r="A118" s="4"/>
      <c r="B118" s="4"/>
      <c r="C118" s="4"/>
      <c r="D118" s="4"/>
      <c r="E118" s="33"/>
    </row>
    <row r="119" spans="1:5" ht="15" customHeight="1" x14ac:dyDescent="0.25">
      <c r="A119" s="98"/>
      <c r="B119" s="98"/>
      <c r="C119" s="98"/>
      <c r="D119" s="8"/>
      <c r="E119" s="5"/>
    </row>
  </sheetData>
  <mergeCells count="112">
    <mergeCell ref="A92:B92"/>
    <mergeCell ref="A85:B85"/>
    <mergeCell ref="A117:D117"/>
    <mergeCell ref="A119:C119"/>
    <mergeCell ref="B1:E7"/>
    <mergeCell ref="A108:B108"/>
    <mergeCell ref="A109:B109"/>
    <mergeCell ref="A110:B110"/>
    <mergeCell ref="A111:B111"/>
    <mergeCell ref="A112:B112"/>
    <mergeCell ref="A113:B113"/>
    <mergeCell ref="A114:B114"/>
    <mergeCell ref="A115:D115"/>
    <mergeCell ref="A116:D116"/>
    <mergeCell ref="A99:B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88:B88"/>
    <mergeCell ref="A89:B89"/>
    <mergeCell ref="A71:B71"/>
    <mergeCell ref="A93:B93"/>
    <mergeCell ref="A94:B94"/>
    <mergeCell ref="A95:B95"/>
    <mergeCell ref="A96:B96"/>
    <mergeCell ref="A90:B90"/>
    <mergeCell ref="A91:B91"/>
    <mergeCell ref="A97:B97"/>
    <mergeCell ref="A98:B98"/>
    <mergeCell ref="A72:B72"/>
    <mergeCell ref="A73:B73"/>
    <mergeCell ref="A74:B74"/>
    <mergeCell ref="A75:B75"/>
    <mergeCell ref="A76:B76"/>
    <mergeCell ref="A77:B77"/>
    <mergeCell ref="A78:B78"/>
    <mergeCell ref="A86:B86"/>
    <mergeCell ref="A87:B87"/>
    <mergeCell ref="A79:B79"/>
    <mergeCell ref="A80:B80"/>
    <mergeCell ref="A81:B81"/>
    <mergeCell ref="A82:B82"/>
    <mergeCell ref="A83:B83"/>
    <mergeCell ref="A84:B84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9:E9"/>
    <mergeCell ref="A10:E10"/>
    <mergeCell ref="A11:B12"/>
    <mergeCell ref="C11:C12"/>
    <mergeCell ref="D11:D12"/>
    <mergeCell ref="A13:B13"/>
    <mergeCell ref="A14:B14"/>
    <mergeCell ref="A15:B15"/>
    <mergeCell ref="A16:B1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7"/>
  <sheetViews>
    <sheetView tabSelected="1" zoomScaleNormal="100" workbookViewId="0">
      <selection activeCell="B1" sqref="B1:E8"/>
    </sheetView>
  </sheetViews>
  <sheetFormatPr defaultRowHeight="15" x14ac:dyDescent="0.25"/>
  <cols>
    <col min="1" max="1" width="46.28515625" customWidth="1"/>
    <col min="2" max="2" width="14.140625" customWidth="1"/>
    <col min="3" max="4" width="14.42578125" customWidth="1"/>
    <col min="5" max="5" width="18" customWidth="1"/>
  </cols>
  <sheetData>
    <row r="1" spans="1:11" ht="15" customHeight="1" x14ac:dyDescent="0.25">
      <c r="B1" s="106" t="s">
        <v>111</v>
      </c>
      <c r="C1" s="106"/>
      <c r="D1" s="106"/>
      <c r="E1" s="106"/>
    </row>
    <row r="2" spans="1:11" x14ac:dyDescent="0.25">
      <c r="B2" s="106"/>
      <c r="C2" s="106"/>
      <c r="D2" s="106"/>
      <c r="E2" s="106"/>
    </row>
    <row r="3" spans="1:11" x14ac:dyDescent="0.25">
      <c r="B3" s="106"/>
      <c r="C3" s="106"/>
      <c r="D3" s="106"/>
      <c r="E3" s="106"/>
    </row>
    <row r="4" spans="1:11" x14ac:dyDescent="0.25">
      <c r="B4" s="106"/>
      <c r="C4" s="106"/>
      <c r="D4" s="106"/>
      <c r="E4" s="106"/>
    </row>
    <row r="5" spans="1:11" x14ac:dyDescent="0.25">
      <c r="B5" s="106"/>
      <c r="C5" s="106"/>
      <c r="D5" s="106"/>
      <c r="E5" s="106"/>
    </row>
    <row r="6" spans="1:11" x14ac:dyDescent="0.25">
      <c r="B6" s="106"/>
      <c r="C6" s="106"/>
      <c r="D6" s="106"/>
      <c r="E6" s="106"/>
    </row>
    <row r="7" spans="1:11" ht="16.5" customHeight="1" x14ac:dyDescent="0.25">
      <c r="B7" s="106"/>
      <c r="C7" s="106"/>
      <c r="D7" s="106"/>
      <c r="E7" s="106"/>
    </row>
    <row r="8" spans="1:11" ht="12.75" customHeight="1" x14ac:dyDescent="0.25">
      <c r="B8" s="106"/>
      <c r="C8" s="106"/>
      <c r="D8" s="106"/>
      <c r="E8" s="106"/>
      <c r="K8" s="47"/>
    </row>
    <row r="9" spans="1:11" ht="66.75" customHeight="1" x14ac:dyDescent="0.25">
      <c r="A9" s="114" t="s">
        <v>109</v>
      </c>
      <c r="B9" s="74"/>
      <c r="C9" s="74"/>
      <c r="D9" s="74"/>
      <c r="E9" s="74"/>
    </row>
    <row r="10" spans="1:11" ht="15.75" thickBot="1" x14ac:dyDescent="0.3">
      <c r="A10" s="115"/>
      <c r="B10" s="115"/>
      <c r="C10" s="115"/>
      <c r="D10" s="75"/>
      <c r="E10" s="75"/>
    </row>
    <row r="11" spans="1:11" ht="15.75" thickBot="1" x14ac:dyDescent="0.3">
      <c r="A11" s="116" t="s">
        <v>0</v>
      </c>
      <c r="B11" s="118" t="s">
        <v>1</v>
      </c>
      <c r="C11" s="116" t="s">
        <v>2</v>
      </c>
      <c r="D11" s="107" t="s">
        <v>3</v>
      </c>
      <c r="E11" s="108"/>
    </row>
    <row r="12" spans="1:11" ht="15.75" thickBot="1" x14ac:dyDescent="0.3">
      <c r="A12" s="117"/>
      <c r="B12" s="119"/>
      <c r="C12" s="120"/>
      <c r="D12" s="31" t="s">
        <v>96</v>
      </c>
      <c r="E12" s="15" t="s">
        <v>97</v>
      </c>
    </row>
    <row r="13" spans="1:11" ht="15.75" thickBot="1" x14ac:dyDescent="0.3">
      <c r="A13" s="57">
        <v>1</v>
      </c>
      <c r="B13" s="57">
        <v>2</v>
      </c>
      <c r="C13" s="58">
        <v>3</v>
      </c>
      <c r="D13" s="58">
        <v>4</v>
      </c>
      <c r="E13" s="59">
        <v>5</v>
      </c>
    </row>
    <row r="14" spans="1:11" ht="45" x14ac:dyDescent="0.25">
      <c r="A14" s="9" t="s">
        <v>4</v>
      </c>
      <c r="B14" s="12" t="s">
        <v>5</v>
      </c>
      <c r="C14" s="62"/>
      <c r="D14" s="63">
        <f>D17+D22+D36</f>
        <v>4837290</v>
      </c>
      <c r="E14" s="16">
        <f>E17+E22+E36</f>
        <v>4843390</v>
      </c>
    </row>
    <row r="15" spans="1:11" ht="33.75" x14ac:dyDescent="0.25">
      <c r="A15" s="10" t="s">
        <v>6</v>
      </c>
      <c r="B15" s="13" t="s">
        <v>7</v>
      </c>
      <c r="C15" s="25"/>
      <c r="D15" s="26">
        <f>D14</f>
        <v>4837290</v>
      </c>
      <c r="E15" s="17">
        <f>E14</f>
        <v>4843390</v>
      </c>
    </row>
    <row r="16" spans="1:11" ht="22.5" x14ac:dyDescent="0.25">
      <c r="A16" s="10" t="s">
        <v>8</v>
      </c>
      <c r="B16" s="13" t="s">
        <v>9</v>
      </c>
      <c r="C16" s="27"/>
      <c r="D16" s="26">
        <f>D15</f>
        <v>4837290</v>
      </c>
      <c r="E16" s="17">
        <f>E15</f>
        <v>4843390</v>
      </c>
    </row>
    <row r="17" spans="1:5" x14ac:dyDescent="0.25">
      <c r="A17" s="10" t="s">
        <v>10</v>
      </c>
      <c r="B17" s="13" t="s">
        <v>11</v>
      </c>
      <c r="C17" s="27"/>
      <c r="D17" s="28">
        <f>D18</f>
        <v>875800</v>
      </c>
      <c r="E17" s="18">
        <f>E18</f>
        <v>875800</v>
      </c>
    </row>
    <row r="18" spans="1:5" ht="56.25" x14ac:dyDescent="0.25">
      <c r="A18" s="10" t="s">
        <v>12</v>
      </c>
      <c r="B18" s="13" t="s">
        <v>11</v>
      </c>
      <c r="C18" s="25" t="s">
        <v>13</v>
      </c>
      <c r="D18" s="26">
        <f>D19</f>
        <v>875800</v>
      </c>
      <c r="E18" s="64">
        <f>E19</f>
        <v>875800</v>
      </c>
    </row>
    <row r="19" spans="1:5" ht="22.5" x14ac:dyDescent="0.25">
      <c r="A19" s="10" t="s">
        <v>14</v>
      </c>
      <c r="B19" s="13" t="s">
        <v>11</v>
      </c>
      <c r="C19" s="25" t="s">
        <v>15</v>
      </c>
      <c r="D19" s="26">
        <f>D20+D21</f>
        <v>875800</v>
      </c>
      <c r="E19" s="64">
        <f>E20+E21</f>
        <v>875800</v>
      </c>
    </row>
    <row r="20" spans="1:5" x14ac:dyDescent="0.25">
      <c r="A20" s="10" t="s">
        <v>16</v>
      </c>
      <c r="B20" s="13" t="s">
        <v>11</v>
      </c>
      <c r="C20" s="25" t="s">
        <v>17</v>
      </c>
      <c r="D20" s="26">
        <v>672600</v>
      </c>
      <c r="E20" s="64">
        <v>672600</v>
      </c>
    </row>
    <row r="21" spans="1:5" x14ac:dyDescent="0.25">
      <c r="A21" s="10" t="s">
        <v>16</v>
      </c>
      <c r="B21" s="13" t="s">
        <v>11</v>
      </c>
      <c r="C21" s="25" t="s">
        <v>18</v>
      </c>
      <c r="D21" s="26">
        <v>203200</v>
      </c>
      <c r="E21" s="64">
        <v>203200</v>
      </c>
    </row>
    <row r="22" spans="1:5" ht="22.5" x14ac:dyDescent="0.25">
      <c r="A22" s="10" t="s">
        <v>19</v>
      </c>
      <c r="B22" s="13" t="s">
        <v>20</v>
      </c>
      <c r="C22" s="27"/>
      <c r="D22" s="28">
        <f>D23+D27+D32</f>
        <v>3716190</v>
      </c>
      <c r="E22" s="65">
        <f>E23+E27+E32</f>
        <v>3716190</v>
      </c>
    </row>
    <row r="23" spans="1:5" ht="56.25" x14ac:dyDescent="0.25">
      <c r="A23" s="10" t="s">
        <v>12</v>
      </c>
      <c r="B23" s="13" t="s">
        <v>20</v>
      </c>
      <c r="C23" s="25" t="s">
        <v>13</v>
      </c>
      <c r="D23" s="26">
        <f>D24</f>
        <v>2940190</v>
      </c>
      <c r="E23" s="64">
        <f>E24</f>
        <v>2940190</v>
      </c>
    </row>
    <row r="24" spans="1:5" ht="22.5" x14ac:dyDescent="0.25">
      <c r="A24" s="10" t="s">
        <v>14</v>
      </c>
      <c r="B24" s="13" t="s">
        <v>20</v>
      </c>
      <c r="C24" s="25" t="s">
        <v>15</v>
      </c>
      <c r="D24" s="26">
        <f>D25+D26</f>
        <v>2940190</v>
      </c>
      <c r="E24" s="64">
        <f>E25+E26</f>
        <v>2940190</v>
      </c>
    </row>
    <row r="25" spans="1:5" x14ac:dyDescent="0.25">
      <c r="A25" s="10" t="s">
        <v>16</v>
      </c>
      <c r="B25" s="13" t="s">
        <v>20</v>
      </c>
      <c r="C25" s="25" t="s">
        <v>17</v>
      </c>
      <c r="D25" s="26">
        <v>2264090</v>
      </c>
      <c r="E25" s="64">
        <v>2264090</v>
      </c>
    </row>
    <row r="26" spans="1:5" x14ac:dyDescent="0.25">
      <c r="A26" s="10" t="s">
        <v>16</v>
      </c>
      <c r="B26" s="13" t="s">
        <v>20</v>
      </c>
      <c r="C26" s="25" t="s">
        <v>18</v>
      </c>
      <c r="D26" s="26">
        <v>676100</v>
      </c>
      <c r="E26" s="64">
        <v>676100</v>
      </c>
    </row>
    <row r="27" spans="1:5" ht="22.5" x14ac:dyDescent="0.25">
      <c r="A27" s="10" t="s">
        <v>21</v>
      </c>
      <c r="B27" s="13" t="s">
        <v>20</v>
      </c>
      <c r="C27" s="25" t="s">
        <v>22</v>
      </c>
      <c r="D27" s="26">
        <f>D28</f>
        <v>740000</v>
      </c>
      <c r="E27" s="64">
        <f>E28</f>
        <v>740000</v>
      </c>
    </row>
    <row r="28" spans="1:5" ht="22.5" x14ac:dyDescent="0.25">
      <c r="A28" s="10" t="s">
        <v>23</v>
      </c>
      <c r="B28" s="13" t="s">
        <v>20</v>
      </c>
      <c r="C28" s="25" t="s">
        <v>24</v>
      </c>
      <c r="D28" s="26">
        <f>D29+D30+D31</f>
        <v>740000</v>
      </c>
      <c r="E28" s="64">
        <f>E29+E30+E31</f>
        <v>740000</v>
      </c>
    </row>
    <row r="29" spans="1:5" x14ac:dyDescent="0.25">
      <c r="A29" s="10" t="s">
        <v>16</v>
      </c>
      <c r="B29" s="13" t="s">
        <v>20</v>
      </c>
      <c r="C29" s="25" t="s">
        <v>25</v>
      </c>
      <c r="D29" s="26">
        <v>99000</v>
      </c>
      <c r="E29" s="64">
        <v>99000</v>
      </c>
    </row>
    <row r="30" spans="1:5" x14ac:dyDescent="0.25">
      <c r="A30" s="10" t="s">
        <v>16</v>
      </c>
      <c r="B30" s="13" t="s">
        <v>20</v>
      </c>
      <c r="C30" s="25" t="s">
        <v>26</v>
      </c>
      <c r="D30" s="26">
        <v>311000</v>
      </c>
      <c r="E30" s="64">
        <v>311000</v>
      </c>
    </row>
    <row r="31" spans="1:5" x14ac:dyDescent="0.25">
      <c r="A31" s="10" t="s">
        <v>16</v>
      </c>
      <c r="B31" s="13" t="s">
        <v>20</v>
      </c>
      <c r="C31" s="25" t="s">
        <v>27</v>
      </c>
      <c r="D31" s="26">
        <v>330000</v>
      </c>
      <c r="E31" s="64">
        <v>330000</v>
      </c>
    </row>
    <row r="32" spans="1:5" x14ac:dyDescent="0.25">
      <c r="A32" s="10" t="s">
        <v>28</v>
      </c>
      <c r="B32" s="13" t="s">
        <v>20</v>
      </c>
      <c r="C32" s="25" t="s">
        <v>29</v>
      </c>
      <c r="D32" s="26">
        <f>D33</f>
        <v>36000</v>
      </c>
      <c r="E32" s="64">
        <f>E33</f>
        <v>36000</v>
      </c>
    </row>
    <row r="33" spans="1:5" x14ac:dyDescent="0.25">
      <c r="A33" s="10" t="s">
        <v>30</v>
      </c>
      <c r="B33" s="13" t="s">
        <v>20</v>
      </c>
      <c r="C33" s="25" t="s">
        <v>31</v>
      </c>
      <c r="D33" s="26">
        <f>D34+D35</f>
        <v>36000</v>
      </c>
      <c r="E33" s="64">
        <f>E34+E35</f>
        <v>36000</v>
      </c>
    </row>
    <row r="34" spans="1:5" x14ac:dyDescent="0.25">
      <c r="A34" s="10" t="s">
        <v>16</v>
      </c>
      <c r="B34" s="13" t="s">
        <v>20</v>
      </c>
      <c r="C34" s="25" t="s">
        <v>32</v>
      </c>
      <c r="D34" s="26">
        <v>6000</v>
      </c>
      <c r="E34" s="64">
        <v>6000</v>
      </c>
    </row>
    <row r="35" spans="1:5" x14ac:dyDescent="0.25">
      <c r="A35" s="10" t="s">
        <v>16</v>
      </c>
      <c r="B35" s="13" t="s">
        <v>20</v>
      </c>
      <c r="C35" s="25" t="s">
        <v>33</v>
      </c>
      <c r="D35" s="26">
        <v>30000</v>
      </c>
      <c r="E35" s="64">
        <v>30000</v>
      </c>
    </row>
    <row r="36" spans="1:5" ht="22.5" x14ac:dyDescent="0.25">
      <c r="A36" s="10" t="s">
        <v>34</v>
      </c>
      <c r="B36" s="13" t="s">
        <v>35</v>
      </c>
      <c r="C36" s="27"/>
      <c r="D36" s="28">
        <f>D37+D41</f>
        <v>245300</v>
      </c>
      <c r="E36" s="65">
        <f>E37+E41</f>
        <v>251400</v>
      </c>
    </row>
    <row r="37" spans="1:5" ht="56.25" x14ac:dyDescent="0.25">
      <c r="A37" s="10" t="s">
        <v>12</v>
      </c>
      <c r="B37" s="13" t="s">
        <v>35</v>
      </c>
      <c r="C37" s="25" t="s">
        <v>13</v>
      </c>
      <c r="D37" s="26">
        <f>D38</f>
        <v>241300</v>
      </c>
      <c r="E37" s="64">
        <f>E38</f>
        <v>247400</v>
      </c>
    </row>
    <row r="38" spans="1:5" ht="22.5" x14ac:dyDescent="0.25">
      <c r="A38" s="10" t="s">
        <v>14</v>
      </c>
      <c r="B38" s="13" t="s">
        <v>35</v>
      </c>
      <c r="C38" s="25" t="s">
        <v>15</v>
      </c>
      <c r="D38" s="26">
        <f>D39+D40</f>
        <v>241300</v>
      </c>
      <c r="E38" s="64">
        <f>E39+E40</f>
        <v>247400</v>
      </c>
    </row>
    <row r="39" spans="1:5" x14ac:dyDescent="0.25">
      <c r="A39" s="10" t="s">
        <v>16</v>
      </c>
      <c r="B39" s="13" t="s">
        <v>35</v>
      </c>
      <c r="C39" s="25" t="s">
        <v>17</v>
      </c>
      <c r="D39" s="26">
        <v>185300</v>
      </c>
      <c r="E39" s="17">
        <v>190000</v>
      </c>
    </row>
    <row r="40" spans="1:5" x14ac:dyDescent="0.25">
      <c r="A40" s="10" t="s">
        <v>16</v>
      </c>
      <c r="B40" s="13" t="s">
        <v>35</v>
      </c>
      <c r="C40" s="25" t="s">
        <v>18</v>
      </c>
      <c r="D40" s="26">
        <v>56000</v>
      </c>
      <c r="E40" s="17">
        <v>57400</v>
      </c>
    </row>
    <row r="41" spans="1:5" ht="22.5" x14ac:dyDescent="0.25">
      <c r="A41" s="10" t="s">
        <v>21</v>
      </c>
      <c r="B41" s="13" t="s">
        <v>35</v>
      </c>
      <c r="C41" s="25" t="s">
        <v>22</v>
      </c>
      <c r="D41" s="26">
        <v>4000</v>
      </c>
      <c r="E41" s="17">
        <v>4000</v>
      </c>
    </row>
    <row r="42" spans="1:5" ht="22.5" x14ac:dyDescent="0.25">
      <c r="A42" s="10" t="s">
        <v>23</v>
      </c>
      <c r="B42" s="13" t="s">
        <v>35</v>
      </c>
      <c r="C42" s="25" t="s">
        <v>24</v>
      </c>
      <c r="D42" s="26">
        <v>4000</v>
      </c>
      <c r="E42" s="17">
        <v>4000</v>
      </c>
    </row>
    <row r="43" spans="1:5" x14ac:dyDescent="0.25">
      <c r="A43" s="10" t="s">
        <v>16</v>
      </c>
      <c r="B43" s="13" t="s">
        <v>35</v>
      </c>
      <c r="C43" s="25" t="s">
        <v>26</v>
      </c>
      <c r="D43" s="26">
        <v>4000</v>
      </c>
      <c r="E43" s="17">
        <v>4000</v>
      </c>
    </row>
    <row r="44" spans="1:5" ht="45" x14ac:dyDescent="0.25">
      <c r="A44" s="11" t="s">
        <v>36</v>
      </c>
      <c r="B44" s="14" t="s">
        <v>37</v>
      </c>
      <c r="C44" s="23"/>
      <c r="D44" s="29">
        <f>D45</f>
        <v>1000000</v>
      </c>
      <c r="E44" s="66">
        <f>E45</f>
        <v>1000000</v>
      </c>
    </row>
    <row r="45" spans="1:5" ht="45" x14ac:dyDescent="0.25">
      <c r="A45" s="10" t="s">
        <v>38</v>
      </c>
      <c r="B45" s="13" t="s">
        <v>39</v>
      </c>
      <c r="C45" s="25"/>
      <c r="D45" s="26">
        <f>D50</f>
        <v>1000000</v>
      </c>
      <c r="E45" s="17">
        <f>E50</f>
        <v>1000000</v>
      </c>
    </row>
    <row r="46" spans="1:5" ht="22.5" x14ac:dyDescent="0.25">
      <c r="A46" s="10" t="s">
        <v>40</v>
      </c>
      <c r="B46" s="13" t="s">
        <v>41</v>
      </c>
      <c r="C46" s="27"/>
      <c r="D46" s="26">
        <f>D47</f>
        <v>1000000</v>
      </c>
      <c r="E46" s="64">
        <f>E47</f>
        <v>1000000</v>
      </c>
    </row>
    <row r="47" spans="1:5" x14ac:dyDescent="0.25">
      <c r="A47" s="10" t="s">
        <v>42</v>
      </c>
      <c r="B47" s="13" t="s">
        <v>43</v>
      </c>
      <c r="C47" s="27"/>
      <c r="D47" s="26">
        <f t="shared" ref="D47:E49" si="0">D48</f>
        <v>1000000</v>
      </c>
      <c r="E47" s="17">
        <f t="shared" si="0"/>
        <v>1000000</v>
      </c>
    </row>
    <row r="48" spans="1:5" ht="22.5" x14ac:dyDescent="0.25">
      <c r="A48" s="10" t="s">
        <v>21</v>
      </c>
      <c r="B48" s="13" t="s">
        <v>43</v>
      </c>
      <c r="C48" s="25" t="s">
        <v>22</v>
      </c>
      <c r="D48" s="26">
        <f t="shared" si="0"/>
        <v>1000000</v>
      </c>
      <c r="E48" s="17">
        <f t="shared" si="0"/>
        <v>1000000</v>
      </c>
    </row>
    <row r="49" spans="1:5" ht="22.5" x14ac:dyDescent="0.25">
      <c r="A49" s="10" t="s">
        <v>23</v>
      </c>
      <c r="B49" s="13" t="s">
        <v>43</v>
      </c>
      <c r="C49" s="25" t="s">
        <v>24</v>
      </c>
      <c r="D49" s="26">
        <f t="shared" si="0"/>
        <v>1000000</v>
      </c>
      <c r="E49" s="17">
        <f t="shared" si="0"/>
        <v>1000000</v>
      </c>
    </row>
    <row r="50" spans="1:5" x14ac:dyDescent="0.25">
      <c r="A50" s="10" t="s">
        <v>16</v>
      </c>
      <c r="B50" s="13" t="s">
        <v>43</v>
      </c>
      <c r="C50" s="25" t="s">
        <v>26</v>
      </c>
      <c r="D50" s="26">
        <v>1000000</v>
      </c>
      <c r="E50" s="17">
        <v>1000000</v>
      </c>
    </row>
    <row r="51" spans="1:5" ht="33.75" x14ac:dyDescent="0.25">
      <c r="A51" s="11" t="s">
        <v>44</v>
      </c>
      <c r="B51" s="14" t="s">
        <v>45</v>
      </c>
      <c r="C51" s="23"/>
      <c r="D51" s="55">
        <f t="shared" ref="D51:E54" si="1">D52</f>
        <v>50000</v>
      </c>
      <c r="E51" s="56">
        <f t="shared" si="1"/>
        <v>50000</v>
      </c>
    </row>
    <row r="52" spans="1:5" ht="22.5" x14ac:dyDescent="0.25">
      <c r="A52" s="10" t="s">
        <v>46</v>
      </c>
      <c r="B52" s="13" t="s">
        <v>47</v>
      </c>
      <c r="C52" s="25"/>
      <c r="D52" s="26">
        <f t="shared" si="1"/>
        <v>50000</v>
      </c>
      <c r="E52" s="17">
        <f t="shared" si="1"/>
        <v>50000</v>
      </c>
    </row>
    <row r="53" spans="1:5" ht="22.5" x14ac:dyDescent="0.25">
      <c r="A53" s="10" t="s">
        <v>48</v>
      </c>
      <c r="B53" s="13" t="s">
        <v>49</v>
      </c>
      <c r="C53" s="27"/>
      <c r="D53" s="26">
        <f t="shared" si="1"/>
        <v>50000</v>
      </c>
      <c r="E53" s="17">
        <f t="shared" si="1"/>
        <v>50000</v>
      </c>
    </row>
    <row r="54" spans="1:5" x14ac:dyDescent="0.25">
      <c r="A54" s="10" t="s">
        <v>50</v>
      </c>
      <c r="B54" s="13" t="s">
        <v>51</v>
      </c>
      <c r="C54" s="27"/>
      <c r="D54" s="26">
        <f t="shared" si="1"/>
        <v>50000</v>
      </c>
      <c r="E54" s="17">
        <f t="shared" si="1"/>
        <v>50000</v>
      </c>
    </row>
    <row r="55" spans="1:5" ht="22.5" x14ac:dyDescent="0.25">
      <c r="A55" s="10" t="s">
        <v>21</v>
      </c>
      <c r="B55" s="13" t="s">
        <v>51</v>
      </c>
      <c r="C55" s="25" t="s">
        <v>22</v>
      </c>
      <c r="D55" s="26">
        <f>D56</f>
        <v>50000</v>
      </c>
      <c r="E55" s="17">
        <f>E56</f>
        <v>50000</v>
      </c>
    </row>
    <row r="56" spans="1:5" ht="22.5" x14ac:dyDescent="0.25">
      <c r="A56" s="10" t="s">
        <v>23</v>
      </c>
      <c r="B56" s="13" t="s">
        <v>51</v>
      </c>
      <c r="C56" s="25" t="s">
        <v>24</v>
      </c>
      <c r="D56" s="26">
        <f>D57</f>
        <v>50000</v>
      </c>
      <c r="E56" s="17">
        <f>E57</f>
        <v>50000</v>
      </c>
    </row>
    <row r="57" spans="1:5" x14ac:dyDescent="0.25">
      <c r="A57" s="10" t="s">
        <v>16</v>
      </c>
      <c r="B57" s="13" t="s">
        <v>51</v>
      </c>
      <c r="C57" s="25" t="s">
        <v>26</v>
      </c>
      <c r="D57" s="26">
        <v>50000</v>
      </c>
      <c r="E57" s="17">
        <v>50000</v>
      </c>
    </row>
    <row r="58" spans="1:5" ht="33.75" x14ac:dyDescent="0.25">
      <c r="A58" s="11" t="s">
        <v>52</v>
      </c>
      <c r="B58" s="14" t="s">
        <v>53</v>
      </c>
      <c r="C58" s="23"/>
      <c r="D58" s="55">
        <f t="shared" ref="D58:E62" si="2">D59</f>
        <v>30000</v>
      </c>
      <c r="E58" s="56">
        <f t="shared" si="2"/>
        <v>30000</v>
      </c>
    </row>
    <row r="59" spans="1:5" ht="33.75" x14ac:dyDescent="0.25">
      <c r="A59" s="10" t="s">
        <v>54</v>
      </c>
      <c r="B59" s="13" t="s">
        <v>55</v>
      </c>
      <c r="C59" s="25"/>
      <c r="D59" s="26">
        <f t="shared" si="2"/>
        <v>30000</v>
      </c>
      <c r="E59" s="17">
        <f t="shared" si="2"/>
        <v>30000</v>
      </c>
    </row>
    <row r="60" spans="1:5" ht="22.5" x14ac:dyDescent="0.25">
      <c r="A60" s="10" t="s">
        <v>56</v>
      </c>
      <c r="B60" s="13" t="s">
        <v>57</v>
      </c>
      <c r="C60" s="27"/>
      <c r="D60" s="26">
        <f t="shared" si="2"/>
        <v>30000</v>
      </c>
      <c r="E60" s="17">
        <f t="shared" si="2"/>
        <v>30000</v>
      </c>
    </row>
    <row r="61" spans="1:5" ht="22.5" x14ac:dyDescent="0.25">
      <c r="A61" s="10" t="s">
        <v>58</v>
      </c>
      <c r="B61" s="13" t="s">
        <v>59</v>
      </c>
      <c r="C61" s="27"/>
      <c r="D61" s="26">
        <f t="shared" si="2"/>
        <v>30000</v>
      </c>
      <c r="E61" s="17">
        <f t="shared" si="2"/>
        <v>30000</v>
      </c>
    </row>
    <row r="62" spans="1:5" ht="22.5" x14ac:dyDescent="0.25">
      <c r="A62" s="10" t="s">
        <v>21</v>
      </c>
      <c r="B62" s="13" t="s">
        <v>59</v>
      </c>
      <c r="C62" s="25" t="s">
        <v>22</v>
      </c>
      <c r="D62" s="26">
        <f t="shared" si="2"/>
        <v>30000</v>
      </c>
      <c r="E62" s="17">
        <f t="shared" si="2"/>
        <v>30000</v>
      </c>
    </row>
    <row r="63" spans="1:5" ht="22.5" x14ac:dyDescent="0.25">
      <c r="A63" s="10" t="s">
        <v>23</v>
      </c>
      <c r="B63" s="13" t="s">
        <v>59</v>
      </c>
      <c r="C63" s="25" t="s">
        <v>24</v>
      </c>
      <c r="D63" s="26">
        <f>D64</f>
        <v>30000</v>
      </c>
      <c r="E63" s="17">
        <f>E64</f>
        <v>30000</v>
      </c>
    </row>
    <row r="64" spans="1:5" x14ac:dyDescent="0.25">
      <c r="A64" s="10" t="s">
        <v>16</v>
      </c>
      <c r="B64" s="13" t="s">
        <v>59</v>
      </c>
      <c r="C64" s="25" t="s">
        <v>26</v>
      </c>
      <c r="D64" s="26">
        <v>30000</v>
      </c>
      <c r="E64" s="17">
        <v>30000</v>
      </c>
    </row>
    <row r="65" spans="1:5" ht="33.75" x14ac:dyDescent="0.25">
      <c r="A65" s="11" t="s">
        <v>60</v>
      </c>
      <c r="B65" s="14" t="s">
        <v>61</v>
      </c>
      <c r="C65" s="23"/>
      <c r="D65" s="24">
        <v>0</v>
      </c>
      <c r="E65" s="20">
        <v>0</v>
      </c>
    </row>
    <row r="66" spans="1:5" ht="33.75" x14ac:dyDescent="0.25">
      <c r="A66" s="10" t="s">
        <v>62</v>
      </c>
      <c r="B66" s="13" t="s">
        <v>63</v>
      </c>
      <c r="C66" s="25"/>
      <c r="D66" s="30">
        <v>0</v>
      </c>
      <c r="E66" s="21">
        <v>0</v>
      </c>
    </row>
    <row r="67" spans="1:5" ht="33.75" x14ac:dyDescent="0.25">
      <c r="A67" s="10" t="s">
        <v>64</v>
      </c>
      <c r="B67" s="13" t="s">
        <v>65</v>
      </c>
      <c r="C67" s="27"/>
      <c r="D67" s="30">
        <v>0</v>
      </c>
      <c r="E67" s="21">
        <v>0</v>
      </c>
    </row>
    <row r="68" spans="1:5" x14ac:dyDescent="0.25">
      <c r="A68" s="10" t="s">
        <v>66</v>
      </c>
      <c r="B68" s="13" t="s">
        <v>67</v>
      </c>
      <c r="C68" s="27"/>
      <c r="D68" s="30">
        <v>0</v>
      </c>
      <c r="E68" s="21">
        <v>0</v>
      </c>
    </row>
    <row r="69" spans="1:5" ht="22.5" x14ac:dyDescent="0.25">
      <c r="A69" s="10" t="s">
        <v>21</v>
      </c>
      <c r="B69" s="13" t="s">
        <v>67</v>
      </c>
      <c r="C69" s="25" t="s">
        <v>22</v>
      </c>
      <c r="D69" s="30">
        <v>0</v>
      </c>
      <c r="E69" s="21">
        <v>0</v>
      </c>
    </row>
    <row r="70" spans="1:5" ht="22.5" x14ac:dyDescent="0.25">
      <c r="A70" s="10" t="s">
        <v>23</v>
      </c>
      <c r="B70" s="13" t="s">
        <v>67</v>
      </c>
      <c r="C70" s="25" t="s">
        <v>24</v>
      </c>
      <c r="D70" s="30">
        <v>0</v>
      </c>
      <c r="E70" s="21">
        <v>0</v>
      </c>
    </row>
    <row r="71" spans="1:5" x14ac:dyDescent="0.25">
      <c r="A71" s="10" t="s">
        <v>16</v>
      </c>
      <c r="B71" s="13" t="s">
        <v>67</v>
      </c>
      <c r="C71" s="25" t="s">
        <v>26</v>
      </c>
      <c r="D71" s="30">
        <v>0</v>
      </c>
      <c r="E71" s="21">
        <v>0</v>
      </c>
    </row>
    <row r="72" spans="1:5" ht="45" x14ac:dyDescent="0.25">
      <c r="A72" s="11" t="s">
        <v>68</v>
      </c>
      <c r="B72" s="14" t="s">
        <v>69</v>
      </c>
      <c r="C72" s="23"/>
      <c r="D72" s="29">
        <f>D78</f>
        <v>605000</v>
      </c>
      <c r="E72" s="19">
        <f>E78</f>
        <v>605000</v>
      </c>
    </row>
    <row r="73" spans="1:5" ht="45" x14ac:dyDescent="0.25">
      <c r="A73" s="10" t="s">
        <v>70</v>
      </c>
      <c r="B73" s="13" t="s">
        <v>71</v>
      </c>
      <c r="C73" s="25"/>
      <c r="D73" s="26">
        <f t="shared" ref="D73:E75" si="3">D74</f>
        <v>605000</v>
      </c>
      <c r="E73" s="17">
        <f t="shared" si="3"/>
        <v>605000</v>
      </c>
    </row>
    <row r="74" spans="1:5" ht="45" x14ac:dyDescent="0.25">
      <c r="A74" s="10" t="s">
        <v>72</v>
      </c>
      <c r="B74" s="13" t="s">
        <v>73</v>
      </c>
      <c r="C74" s="27"/>
      <c r="D74" s="26">
        <f t="shared" si="3"/>
        <v>605000</v>
      </c>
      <c r="E74" s="17">
        <f t="shared" si="3"/>
        <v>605000</v>
      </c>
    </row>
    <row r="75" spans="1:5" ht="22.5" x14ac:dyDescent="0.25">
      <c r="A75" s="10" t="s">
        <v>74</v>
      </c>
      <c r="B75" s="13" t="s">
        <v>75</v>
      </c>
      <c r="C75" s="27"/>
      <c r="D75" s="26">
        <f t="shared" si="3"/>
        <v>605000</v>
      </c>
      <c r="E75" s="17">
        <f t="shared" si="3"/>
        <v>605000</v>
      </c>
    </row>
    <row r="76" spans="1:5" ht="22.5" x14ac:dyDescent="0.25">
      <c r="A76" s="10" t="s">
        <v>21</v>
      </c>
      <c r="B76" s="13" t="s">
        <v>75</v>
      </c>
      <c r="C76" s="25" t="s">
        <v>22</v>
      </c>
      <c r="D76" s="26">
        <f>D77</f>
        <v>605000</v>
      </c>
      <c r="E76" s="17">
        <f>E77</f>
        <v>605000</v>
      </c>
    </row>
    <row r="77" spans="1:5" ht="22.5" x14ac:dyDescent="0.25">
      <c r="A77" s="10" t="s">
        <v>23</v>
      </c>
      <c r="B77" s="13" t="s">
        <v>75</v>
      </c>
      <c r="C77" s="25" t="s">
        <v>24</v>
      </c>
      <c r="D77" s="26">
        <f>D78</f>
        <v>605000</v>
      </c>
      <c r="E77" s="17">
        <f>E78</f>
        <v>605000</v>
      </c>
    </row>
    <row r="78" spans="1:5" x14ac:dyDescent="0.25">
      <c r="A78" s="10" t="s">
        <v>16</v>
      </c>
      <c r="B78" s="13" t="s">
        <v>75</v>
      </c>
      <c r="C78" s="25" t="s">
        <v>26</v>
      </c>
      <c r="D78" s="26">
        <v>605000</v>
      </c>
      <c r="E78" s="17">
        <v>605000</v>
      </c>
    </row>
    <row r="79" spans="1:5" ht="45" x14ac:dyDescent="0.25">
      <c r="A79" s="11" t="s">
        <v>99</v>
      </c>
      <c r="B79" s="14" t="s">
        <v>100</v>
      </c>
      <c r="C79" s="50"/>
      <c r="D79" s="54">
        <f>D85</f>
        <v>5000</v>
      </c>
      <c r="E79" s="67">
        <f>E85</f>
        <v>5000</v>
      </c>
    </row>
    <row r="80" spans="1:5" ht="33.75" x14ac:dyDescent="0.25">
      <c r="A80" s="10" t="s">
        <v>101</v>
      </c>
      <c r="B80" s="13" t="s">
        <v>102</v>
      </c>
      <c r="C80" s="50"/>
      <c r="D80" s="51">
        <f>D79</f>
        <v>5000</v>
      </c>
      <c r="E80" s="68">
        <f>E79</f>
        <v>5000</v>
      </c>
    </row>
    <row r="81" spans="1:5" ht="33.75" x14ac:dyDescent="0.25">
      <c r="A81" s="10" t="s">
        <v>103</v>
      </c>
      <c r="B81" s="13" t="s">
        <v>104</v>
      </c>
      <c r="C81" s="50"/>
      <c r="D81" s="51">
        <f t="shared" ref="D81:E83" si="4">D80</f>
        <v>5000</v>
      </c>
      <c r="E81" s="68">
        <f t="shared" si="4"/>
        <v>5000</v>
      </c>
    </row>
    <row r="82" spans="1:5" ht="33.75" x14ac:dyDescent="0.25">
      <c r="A82" s="10" t="s">
        <v>105</v>
      </c>
      <c r="B82" s="13" t="s">
        <v>106</v>
      </c>
      <c r="C82" s="50"/>
      <c r="D82" s="51">
        <f t="shared" si="4"/>
        <v>5000</v>
      </c>
      <c r="E82" s="68">
        <f t="shared" si="4"/>
        <v>5000</v>
      </c>
    </row>
    <row r="83" spans="1:5" ht="22.5" x14ac:dyDescent="0.25">
      <c r="A83" s="10" t="s">
        <v>21</v>
      </c>
      <c r="B83" s="13" t="s">
        <v>106</v>
      </c>
      <c r="C83" s="25" t="s">
        <v>22</v>
      </c>
      <c r="D83" s="51">
        <f t="shared" si="4"/>
        <v>5000</v>
      </c>
      <c r="E83" s="68">
        <f t="shared" si="4"/>
        <v>5000</v>
      </c>
    </row>
    <row r="84" spans="1:5" ht="22.5" x14ac:dyDescent="0.25">
      <c r="A84" s="10" t="s">
        <v>23</v>
      </c>
      <c r="B84" s="13" t="s">
        <v>106</v>
      </c>
      <c r="C84" s="25" t="s">
        <v>24</v>
      </c>
      <c r="D84" s="51">
        <f>D85</f>
        <v>5000</v>
      </c>
      <c r="E84" s="17">
        <f>E85</f>
        <v>5000</v>
      </c>
    </row>
    <row r="85" spans="1:5" x14ac:dyDescent="0.25">
      <c r="A85" s="10" t="s">
        <v>16</v>
      </c>
      <c r="B85" s="13" t="s">
        <v>106</v>
      </c>
      <c r="C85" s="25" t="s">
        <v>26</v>
      </c>
      <c r="D85" s="51">
        <v>5000</v>
      </c>
      <c r="E85" s="17">
        <v>5000</v>
      </c>
    </row>
    <row r="86" spans="1:5" ht="33.75" x14ac:dyDescent="0.25">
      <c r="A86" s="53" t="s">
        <v>108</v>
      </c>
      <c r="B86" s="14" t="s">
        <v>76</v>
      </c>
      <c r="C86" s="23"/>
      <c r="D86" s="29">
        <f>D87</f>
        <v>2262355</v>
      </c>
      <c r="E86" s="66">
        <f>E87</f>
        <v>2202281</v>
      </c>
    </row>
    <row r="87" spans="1:5" ht="33.75" x14ac:dyDescent="0.25">
      <c r="A87" s="10" t="s">
        <v>77</v>
      </c>
      <c r="B87" s="13" t="s">
        <v>78</v>
      </c>
      <c r="C87" s="25"/>
      <c r="D87" s="26">
        <f>D88</f>
        <v>2262355</v>
      </c>
      <c r="E87" s="64">
        <f>E88</f>
        <v>2202281</v>
      </c>
    </row>
    <row r="88" spans="1:5" ht="33.75" x14ac:dyDescent="0.25">
      <c r="A88" s="10" t="s">
        <v>79</v>
      </c>
      <c r="B88" s="13" t="s">
        <v>80</v>
      </c>
      <c r="C88" s="27"/>
      <c r="D88" s="26">
        <f>D89+D97+D101</f>
        <v>2262355</v>
      </c>
      <c r="E88" s="64">
        <f>E89+E97+E101</f>
        <v>2202281</v>
      </c>
    </row>
    <row r="89" spans="1:5" ht="22.5" x14ac:dyDescent="0.25">
      <c r="A89" s="10" t="s">
        <v>81</v>
      </c>
      <c r="B89" s="13" t="s">
        <v>82</v>
      </c>
      <c r="C89" s="27"/>
      <c r="D89" s="26">
        <f>D90+D94</f>
        <v>2232355</v>
      </c>
      <c r="E89" s="64">
        <f>E90+E94</f>
        <v>2172281</v>
      </c>
    </row>
    <row r="90" spans="1:5" ht="22.5" x14ac:dyDescent="0.25">
      <c r="A90" s="10" t="s">
        <v>21</v>
      </c>
      <c r="B90" s="13" t="s">
        <v>82</v>
      </c>
      <c r="C90" s="25" t="s">
        <v>22</v>
      </c>
      <c r="D90" s="26">
        <f>D91+D93</f>
        <v>2228355</v>
      </c>
      <c r="E90" s="17">
        <f>E91+E93</f>
        <v>2168281</v>
      </c>
    </row>
    <row r="91" spans="1:5" ht="22.5" x14ac:dyDescent="0.25">
      <c r="A91" s="10" t="s">
        <v>23</v>
      </c>
      <c r="B91" s="13" t="s">
        <v>82</v>
      </c>
      <c r="C91" s="25" t="s">
        <v>24</v>
      </c>
      <c r="D91" s="26">
        <f>D92</f>
        <v>828355</v>
      </c>
      <c r="E91" s="17">
        <f>E92</f>
        <v>768281</v>
      </c>
    </row>
    <row r="92" spans="1:5" x14ac:dyDescent="0.25">
      <c r="A92" s="10" t="s">
        <v>16</v>
      </c>
      <c r="B92" s="13" t="s">
        <v>82</v>
      </c>
      <c r="C92" s="25" t="s">
        <v>26</v>
      </c>
      <c r="D92" s="26">
        <v>828355</v>
      </c>
      <c r="E92" s="17">
        <v>768281</v>
      </c>
    </row>
    <row r="93" spans="1:5" x14ac:dyDescent="0.25">
      <c r="A93" s="10" t="s">
        <v>16</v>
      </c>
      <c r="B93" s="13" t="s">
        <v>82</v>
      </c>
      <c r="C93" s="25" t="s">
        <v>27</v>
      </c>
      <c r="D93" s="26">
        <v>1400000</v>
      </c>
      <c r="E93" s="17">
        <v>1400000</v>
      </c>
    </row>
    <row r="94" spans="1:5" x14ac:dyDescent="0.25">
      <c r="A94" s="10" t="s">
        <v>28</v>
      </c>
      <c r="B94" s="13" t="s">
        <v>82</v>
      </c>
      <c r="C94" s="25" t="s">
        <v>29</v>
      </c>
      <c r="D94" s="26">
        <f>D95+D96</f>
        <v>4000</v>
      </c>
      <c r="E94" s="17">
        <f>E95+E96</f>
        <v>4000</v>
      </c>
    </row>
    <row r="95" spans="1:5" x14ac:dyDescent="0.25">
      <c r="A95" s="10" t="s">
        <v>30</v>
      </c>
      <c r="B95" s="13" t="s">
        <v>82</v>
      </c>
      <c r="C95" s="25" t="s">
        <v>31</v>
      </c>
      <c r="D95" s="26">
        <v>0</v>
      </c>
      <c r="E95" s="17">
        <v>0</v>
      </c>
    </row>
    <row r="96" spans="1:5" x14ac:dyDescent="0.25">
      <c r="A96" s="10" t="s">
        <v>16</v>
      </c>
      <c r="B96" s="13" t="s">
        <v>82</v>
      </c>
      <c r="C96" s="25" t="s">
        <v>33</v>
      </c>
      <c r="D96" s="26">
        <v>4000</v>
      </c>
      <c r="E96" s="17">
        <v>4000</v>
      </c>
    </row>
    <row r="97" spans="1:5" x14ac:dyDescent="0.25">
      <c r="A97" s="10" t="s">
        <v>83</v>
      </c>
      <c r="B97" s="13" t="s">
        <v>84</v>
      </c>
      <c r="C97" s="27"/>
      <c r="D97" s="26">
        <f t="shared" ref="D97:E99" si="5">D98</f>
        <v>30000</v>
      </c>
      <c r="E97" s="17">
        <f t="shared" si="5"/>
        <v>30000</v>
      </c>
    </row>
    <row r="98" spans="1:5" ht="22.5" x14ac:dyDescent="0.25">
      <c r="A98" s="10" t="s">
        <v>21</v>
      </c>
      <c r="B98" s="13" t="s">
        <v>84</v>
      </c>
      <c r="C98" s="25" t="s">
        <v>22</v>
      </c>
      <c r="D98" s="26">
        <f t="shared" si="5"/>
        <v>30000</v>
      </c>
      <c r="E98" s="17">
        <f t="shared" si="5"/>
        <v>30000</v>
      </c>
    </row>
    <row r="99" spans="1:5" ht="22.5" x14ac:dyDescent="0.25">
      <c r="A99" s="10" t="s">
        <v>23</v>
      </c>
      <c r="B99" s="13" t="s">
        <v>84</v>
      </c>
      <c r="C99" s="25" t="s">
        <v>24</v>
      </c>
      <c r="D99" s="26">
        <f t="shared" si="5"/>
        <v>30000</v>
      </c>
      <c r="E99" s="17">
        <f t="shared" si="5"/>
        <v>30000</v>
      </c>
    </row>
    <row r="100" spans="1:5" x14ac:dyDescent="0.25">
      <c r="A100" s="10" t="s">
        <v>16</v>
      </c>
      <c r="B100" s="13" t="s">
        <v>84</v>
      </c>
      <c r="C100" s="25" t="s">
        <v>26</v>
      </c>
      <c r="D100" s="26">
        <v>30000</v>
      </c>
      <c r="E100" s="17">
        <v>30000</v>
      </c>
    </row>
    <row r="101" spans="1:5" ht="67.5" x14ac:dyDescent="0.25">
      <c r="A101" s="10" t="s">
        <v>85</v>
      </c>
      <c r="B101" s="13" t="s">
        <v>86</v>
      </c>
      <c r="C101" s="27"/>
      <c r="D101" s="28">
        <f>D102</f>
        <v>0</v>
      </c>
      <c r="E101" s="18">
        <f>E102</f>
        <v>0</v>
      </c>
    </row>
    <row r="102" spans="1:5" ht="22.5" x14ac:dyDescent="0.25">
      <c r="A102" s="10" t="s">
        <v>21</v>
      </c>
      <c r="B102" s="13" t="s">
        <v>86</v>
      </c>
      <c r="C102" s="25" t="s">
        <v>22</v>
      </c>
      <c r="D102" s="26">
        <f>D104+D105</f>
        <v>0</v>
      </c>
      <c r="E102" s="17">
        <f>E104+E105</f>
        <v>0</v>
      </c>
    </row>
    <row r="103" spans="1:5" ht="22.5" x14ac:dyDescent="0.25">
      <c r="A103" s="10" t="s">
        <v>23</v>
      </c>
      <c r="B103" s="13" t="s">
        <v>86</v>
      </c>
      <c r="C103" s="25" t="s">
        <v>24</v>
      </c>
      <c r="D103" s="26">
        <f>D104</f>
        <v>0</v>
      </c>
      <c r="E103" s="17">
        <f>E104</f>
        <v>0</v>
      </c>
    </row>
    <row r="104" spans="1:5" x14ac:dyDescent="0.25">
      <c r="A104" s="10" t="s">
        <v>16</v>
      </c>
      <c r="B104" s="13" t="s">
        <v>86</v>
      </c>
      <c r="C104" s="25" t="s">
        <v>26</v>
      </c>
      <c r="D104" s="26">
        <v>0</v>
      </c>
      <c r="E104" s="17">
        <v>0</v>
      </c>
    </row>
    <row r="105" spans="1:5" x14ac:dyDescent="0.25">
      <c r="A105" s="10" t="s">
        <v>16</v>
      </c>
      <c r="B105" s="13" t="s">
        <v>86</v>
      </c>
      <c r="C105" s="25" t="s">
        <v>27</v>
      </c>
      <c r="D105" s="26">
        <v>0</v>
      </c>
      <c r="E105" s="17">
        <v>0</v>
      </c>
    </row>
    <row r="106" spans="1:5" x14ac:dyDescent="0.25">
      <c r="A106" s="11" t="s">
        <v>87</v>
      </c>
      <c r="B106" s="14" t="s">
        <v>88</v>
      </c>
      <c r="C106" s="23"/>
      <c r="D106" s="24">
        <f>D112</f>
        <v>193400</v>
      </c>
      <c r="E106" s="20">
        <f>E112</f>
        <v>393900</v>
      </c>
    </row>
    <row r="107" spans="1:5" x14ac:dyDescent="0.25">
      <c r="A107" s="10" t="s">
        <v>87</v>
      </c>
      <c r="B107" s="13" t="s">
        <v>89</v>
      </c>
      <c r="C107" s="25"/>
      <c r="D107" s="26">
        <f>D111</f>
        <v>193400</v>
      </c>
      <c r="E107" s="17">
        <f>E111</f>
        <v>393900</v>
      </c>
    </row>
    <row r="108" spans="1:5" x14ac:dyDescent="0.25">
      <c r="A108" s="10" t="s">
        <v>87</v>
      </c>
      <c r="B108" s="13" t="s">
        <v>90</v>
      </c>
      <c r="C108" s="27"/>
      <c r="D108" s="26">
        <f t="shared" ref="D108:E108" si="6">D112</f>
        <v>193400</v>
      </c>
      <c r="E108" s="17">
        <f t="shared" si="6"/>
        <v>393900</v>
      </c>
    </row>
    <row r="109" spans="1:5" ht="22.5" x14ac:dyDescent="0.25">
      <c r="A109" s="10" t="s">
        <v>91</v>
      </c>
      <c r="B109" s="13" t="s">
        <v>92</v>
      </c>
      <c r="C109" s="27"/>
      <c r="D109" s="26">
        <f>D107</f>
        <v>193400</v>
      </c>
      <c r="E109" s="17">
        <f>E107</f>
        <v>393900</v>
      </c>
    </row>
    <row r="110" spans="1:5" ht="22.5" x14ac:dyDescent="0.25">
      <c r="A110" s="10" t="s">
        <v>21</v>
      </c>
      <c r="B110" s="13" t="s">
        <v>92</v>
      </c>
      <c r="C110" s="25" t="s">
        <v>22</v>
      </c>
      <c r="D110" s="26">
        <f>D111</f>
        <v>193400</v>
      </c>
      <c r="E110" s="17">
        <f>E111</f>
        <v>393900</v>
      </c>
    </row>
    <row r="111" spans="1:5" ht="22.5" x14ac:dyDescent="0.25">
      <c r="A111" s="10" t="s">
        <v>23</v>
      </c>
      <c r="B111" s="13" t="s">
        <v>92</v>
      </c>
      <c r="C111" s="25" t="s">
        <v>24</v>
      </c>
      <c r="D111" s="26">
        <f>D112</f>
        <v>193400</v>
      </c>
      <c r="E111" s="17">
        <f>E112</f>
        <v>393900</v>
      </c>
    </row>
    <row r="112" spans="1:5" ht="15.75" thickBot="1" x14ac:dyDescent="0.3">
      <c r="A112" s="69" t="s">
        <v>16</v>
      </c>
      <c r="B112" s="70" t="s">
        <v>92</v>
      </c>
      <c r="C112" s="71" t="s">
        <v>26</v>
      </c>
      <c r="D112" s="72">
        <v>193400</v>
      </c>
      <c r="E112" s="73">
        <v>393900</v>
      </c>
    </row>
    <row r="113" spans="1:5" ht="15.75" customHeight="1" thickBot="1" x14ac:dyDescent="0.3">
      <c r="A113" s="109" t="s">
        <v>93</v>
      </c>
      <c r="B113" s="110"/>
      <c r="C113" s="110"/>
      <c r="D113" s="60">
        <f>D106</f>
        <v>193400</v>
      </c>
      <c r="E113" s="61">
        <f>E112</f>
        <v>393900</v>
      </c>
    </row>
    <row r="114" spans="1:5" ht="15.75" customHeight="1" thickBot="1" x14ac:dyDescent="0.3">
      <c r="A114" s="111" t="s">
        <v>94</v>
      </c>
      <c r="B114" s="112"/>
      <c r="C114" s="113"/>
      <c r="D114" s="22">
        <f>D14+D44+D51+D58+D65+D72+D79+D86+D106-D113</f>
        <v>8789645</v>
      </c>
      <c r="E114" s="7">
        <f>E14+E44+E51+E58+E65+E72+E79+E86</f>
        <v>8735671</v>
      </c>
    </row>
    <row r="115" spans="1:5" ht="15.75" thickBot="1" x14ac:dyDescent="0.3">
      <c r="A115" s="104" t="s">
        <v>95</v>
      </c>
      <c r="B115" s="102"/>
      <c r="C115" s="105"/>
      <c r="D115" s="7">
        <f>D14+D44+D51+D58+D65+D72+D79+D86+D113</f>
        <v>8983045</v>
      </c>
      <c r="E115" s="7">
        <f>E14+E44+E51+E58+E65+E72+E79+E86+E113</f>
        <v>9129571</v>
      </c>
    </row>
    <row r="116" spans="1:5" x14ac:dyDescent="0.25">
      <c r="A116" s="4"/>
      <c r="B116" s="4"/>
      <c r="C116" s="4"/>
      <c r="D116" s="4"/>
      <c r="E116" s="4"/>
    </row>
    <row r="117" spans="1:5" ht="15" customHeight="1" x14ac:dyDescent="0.25">
      <c r="A117" s="98"/>
      <c r="B117" s="98"/>
      <c r="C117" s="8"/>
      <c r="D117" s="8"/>
      <c r="E117" s="5"/>
    </row>
  </sheetData>
  <mergeCells count="11">
    <mergeCell ref="A115:C115"/>
    <mergeCell ref="A117:B117"/>
    <mergeCell ref="B1:E8"/>
    <mergeCell ref="D11:E11"/>
    <mergeCell ref="A113:C113"/>
    <mergeCell ref="A114:C114"/>
    <mergeCell ref="A9:E9"/>
    <mergeCell ref="A10:E10"/>
    <mergeCell ref="A11:A12"/>
    <mergeCell ref="B11:B12"/>
    <mergeCell ref="C11:C12"/>
  </mergeCells>
  <pageMargins left="0.78740157480314965" right="0.39370078740157483" top="0.74803149606299213" bottom="0.39370078740157483" header="0.31496062992125984" footer="0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 5</vt:lpstr>
      <vt:lpstr>Приложение 6</vt:lpstr>
      <vt:lpstr>'Приложение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Новый</cp:lastModifiedBy>
  <cp:lastPrinted>2021-12-23T13:01:35Z</cp:lastPrinted>
  <dcterms:created xsi:type="dcterms:W3CDTF">2021-04-12T14:52:46Z</dcterms:created>
  <dcterms:modified xsi:type="dcterms:W3CDTF">2022-01-26T05:33:16Z</dcterms:modified>
</cp:coreProperties>
</file>